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COLLEGIO GEOMETRI FOGGIA\SALVATORE\DOCUMENTAZIONE COLLEGIO\DIPENDENTI e COLLEGIO\ANTICORRUZIONE\17 - Altri contenuti\1 Prevenzione della Corruzione\(PTPCT) 2024 - 2026 - RELAZIONE RPCT 2023\"/>
    </mc:Choice>
  </mc:AlternateContent>
  <bookViews>
    <workbookView showHorizontalScroll="0" showVerticalScroll="0" xWindow="0" yWindow="0" windowWidth="28800" windowHeight="10230" firstSheet="2" activeTab="2"/>
  </bookViews>
  <sheets>
    <sheet name="Sezione_generale_old" sheetId="2" state="hidden" r:id="rId1"/>
    <sheet name="sommario" sheetId="17" r:id="rId2"/>
    <sheet name="1PERSONALE" sheetId="11" r:id="rId3"/>
    <sheet name="2INCARICHI" sheetId="18" r:id="rId4"/>
    <sheet name="3PARERI" sheetId="19" r:id="rId5"/>
    <sheet name="4CONTRATTI" sheetId="20" r:id="rId6"/>
    <sheet name="5FORMAZIONE" sheetId="21" r:id="rId7"/>
    <sheet name="6ENTRTE SPESE" sheetId="22" r:id="rId8"/>
    <sheet name="7PROVV. PRIVI" sheetId="23" r:id="rId9"/>
    <sheet name="8PROVV. CON" sheetId="24" r:id="rId10"/>
    <sheet name="9CONTR VER ISPE" sheetId="25" r:id="rId11"/>
    <sheet name="10PROT" sheetId="26" r:id="rId12"/>
    <sheet name="11CASSA" sheetId="27" r:id="rId13"/>
    <sheet name="competenze" sheetId="4" state="hidden" r:id="rId14"/>
    <sheet name="Parametri" sheetId="5" state="hidden" r:id="rId15"/>
  </sheets>
  <externalReferences>
    <externalReference r:id="rId16"/>
    <externalReference r:id="rId17"/>
    <externalReference r:id="rId18"/>
  </externalReferences>
  <definedNames>
    <definedName name="Altissimo">Parametri!$B$27:$C$29</definedName>
    <definedName name="Alto">Parametri!$B$30:$C$30</definedName>
    <definedName name="_xlnm.Print_Area" localSheetId="13">competenze!$B$1:$D$31</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3">[2]Foglio1!$B$2:$B$6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ufficio">!#REF!</definedName>
    <definedName name="ufficio_di_destinazione">[3]parametri!$A$2:$A$34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C5" i="2"/>
  <c r="C3" i="2"/>
  <c r="E104" i="5" l="1"/>
  <c r="E113" i="5"/>
  <c r="E120" i="5"/>
  <c r="E81" i="5"/>
  <c r="E100" i="5"/>
  <c r="F81" i="5"/>
  <c r="F82" i="5"/>
  <c r="F100" i="5"/>
  <c r="G100" i="5" s="1"/>
  <c r="E101" i="5"/>
  <c r="E109" i="5"/>
  <c r="F112" i="5"/>
  <c r="F101" i="5"/>
  <c r="D109" i="5"/>
  <c r="E112" i="5"/>
  <c r="E116" i="5"/>
  <c r="F120" i="5"/>
  <c r="G120" i="5" s="1"/>
  <c r="E121" i="5"/>
  <c r="F124" i="5"/>
  <c r="F125" i="5"/>
  <c r="E58" i="5"/>
  <c r="F57" i="5"/>
  <c r="F58" i="5"/>
  <c r="F68" i="5"/>
  <c r="F70" i="5"/>
  <c r="G70" i="5" s="1"/>
  <c r="F78" i="5"/>
  <c r="E82" i="5"/>
  <c r="F96" i="5"/>
  <c r="F97" i="5"/>
  <c r="F104" i="5"/>
  <c r="F105" i="5"/>
  <c r="D113" i="5"/>
  <c r="F116" i="5"/>
  <c r="F117" i="5"/>
  <c r="D121" i="5"/>
  <c r="E124" i="5"/>
  <c r="E125" i="5"/>
  <c r="E126" i="5"/>
  <c r="F56" i="5"/>
  <c r="E59" i="5"/>
  <c r="E69" i="5"/>
  <c r="D70" i="5"/>
  <c r="D71" i="5"/>
  <c r="D72" i="5"/>
  <c r="E77" i="5"/>
  <c r="D78" i="5"/>
  <c r="D79" i="5"/>
  <c r="D97" i="5"/>
  <c r="D105" i="5"/>
  <c r="G105" i="5" s="1"/>
  <c r="E108" i="5"/>
  <c r="D117" i="5"/>
  <c r="F69" i="5"/>
  <c r="E71" i="5"/>
  <c r="F72" i="5"/>
  <c r="F77" i="5"/>
  <c r="E79" i="5"/>
  <c r="G81" i="5"/>
  <c r="E96" i="5"/>
  <c r="F108" i="5"/>
  <c r="D126" i="5"/>
  <c r="F114" i="5"/>
  <c r="E114" i="5"/>
  <c r="E80" i="5"/>
  <c r="D80" i="5"/>
  <c r="F102" i="5"/>
  <c r="E102" i="5"/>
  <c r="E107" i="5"/>
  <c r="D107" i="5"/>
  <c r="G112" i="5"/>
  <c r="D114" i="5"/>
  <c r="F118" i="5"/>
  <c r="E118" i="5"/>
  <c r="E123" i="5"/>
  <c r="D123" i="5"/>
  <c r="F98" i="5"/>
  <c r="E98" i="5"/>
  <c r="E103" i="5"/>
  <c r="D103" i="5"/>
  <c r="G124" i="5"/>
  <c r="E57" i="5"/>
  <c r="D59" i="5"/>
  <c r="D68" i="5"/>
  <c r="E95" i="5"/>
  <c r="D95" i="5"/>
  <c r="G101" i="5"/>
  <c r="F106" i="5"/>
  <c r="E106" i="5"/>
  <c r="E111" i="5"/>
  <c r="D111" i="5"/>
  <c r="F122" i="5"/>
  <c r="E122" i="5"/>
  <c r="E119" i="5"/>
  <c r="D119" i="5"/>
  <c r="F83" i="5"/>
  <c r="E83" i="5"/>
  <c r="E99" i="5"/>
  <c r="D99" i="5"/>
  <c r="G104" i="5"/>
  <c r="F110" i="5"/>
  <c r="E110" i="5"/>
  <c r="E115" i="5"/>
  <c r="D115" i="5"/>
  <c r="F127" i="5"/>
  <c r="E128" i="5"/>
  <c r="D129" i="5"/>
  <c r="F128" i="5"/>
  <c r="E129" i="5"/>
  <c r="D127" i="5"/>
  <c r="D56" i="5"/>
  <c r="G96" i="5" l="1"/>
  <c r="G59" i="5"/>
  <c r="G82" i="5"/>
  <c r="G109" i="5"/>
  <c r="G107" i="5"/>
  <c r="G97" i="5"/>
  <c r="G116" i="5"/>
  <c r="G102" i="5"/>
  <c r="G58" i="5"/>
  <c r="G78" i="5"/>
  <c r="G127" i="5"/>
  <c r="G121" i="5"/>
  <c r="G113" i="5"/>
  <c r="G128" i="5"/>
  <c r="G98" i="5"/>
  <c r="G108" i="5"/>
  <c r="G77" i="5"/>
  <c r="G69" i="5"/>
  <c r="G117" i="5"/>
  <c r="G125" i="5"/>
  <c r="G99" i="5"/>
  <c r="G72" i="5"/>
  <c r="G126" i="5"/>
  <c r="G79" i="5"/>
  <c r="G71" i="5"/>
  <c r="G129" i="5"/>
  <c r="G83" i="5"/>
  <c r="G103" i="5"/>
  <c r="G110" i="5"/>
  <c r="G80" i="5"/>
  <c r="G115" i="5"/>
  <c r="G111" i="5"/>
  <c r="G123" i="5"/>
  <c r="G119" i="5"/>
  <c r="G122" i="5"/>
  <c r="G57" i="5"/>
  <c r="G114" i="5"/>
  <c r="G106" i="5"/>
  <c r="G95" i="5"/>
  <c r="G68" i="5"/>
  <c r="G118" i="5"/>
  <c r="G56" i="5"/>
</calcChain>
</file>

<file path=xl/sharedStrings.xml><?xml version="1.0" encoding="utf-8"?>
<sst xmlns="http://schemas.openxmlformats.org/spreadsheetml/2006/main" count="1259" uniqueCount="550">
  <si>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</si>
  <si>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</si>
  <si>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</si>
  <si>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</si>
  <si>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</si>
  <si>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</si>
  <si>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</si>
  <si>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</si>
  <si>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</si>
  <si>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</si>
  <si>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DESCRIZIONE DEL COMPORTAMENTO A RISCHIO CORRUZIONE
(EVENTO A RISCHIO)</t>
  </si>
  <si>
    <t>VALUTAZIONE DEL RISCHIO</t>
  </si>
  <si>
    <t xml:space="preserve">MISURE SPECIFICHE </t>
  </si>
  <si>
    <t>PROGRAMMAZIONE MISURA SPECIFICA</t>
  </si>
  <si>
    <t>IMPATTO</t>
  </si>
  <si>
    <t>SOGGETTO RESPONSABILE</t>
  </si>
  <si>
    <t>Dirigente/Funzionario</t>
  </si>
  <si>
    <t>Vincolata</t>
  </si>
  <si>
    <t>Prassi dell’Ufficio</t>
  </si>
  <si>
    <t>Altissimo</t>
  </si>
  <si>
    <t>Molto bassa</t>
  </si>
  <si>
    <t>Medio</t>
  </si>
  <si>
    <t>Discrezionale</t>
  </si>
  <si>
    <t>Presidente</t>
  </si>
  <si>
    <t>Funzionario/Operativo</t>
  </si>
  <si>
    <t>Funzionario</t>
  </si>
  <si>
    <t xml:space="preserve">Dirigente </t>
  </si>
  <si>
    <t>Dirigente</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</si>
  <si>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</si>
  <si>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</si>
  <si>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</si>
  <si>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</si>
  <si>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</si>
  <si>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</si>
  <si>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</si>
  <si>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</si>
  <si>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</si>
  <si>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</si>
  <si>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</si>
  <si>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</si>
  <si>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</si>
  <si>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</si>
  <si>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</si>
  <si>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</si>
  <si>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</si>
  <si>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</si>
  <si>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</si>
  <si>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</si>
  <si>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</si>
  <si>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</si>
  <si>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</si>
  <si>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</si>
  <si>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</si>
  <si>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</si>
  <si>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</si>
  <si>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</si>
  <si>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</si>
  <si>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</si>
  <si>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</si>
  <si>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</si>
  <si>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</si>
  <si>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</si>
  <si>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</si>
  <si>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</si>
  <si>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</si>
  <si>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</si>
  <si>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</si>
  <si>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</si>
  <si>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</si>
  <si>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</si>
  <si>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</si>
  <si>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</si>
  <si>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</si>
  <si>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</si>
  <si>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</si>
  <si>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</si>
  <si>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</si>
  <si>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</si>
  <si>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</si>
  <si>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</si>
  <si>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</si>
  <si>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</si>
  <si>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</si>
  <si>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</si>
  <si>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</si>
  <si>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</si>
  <si>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</si>
  <si>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</si>
  <si>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</si>
  <si>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</si>
  <si>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</si>
  <si>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</si>
  <si>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</si>
  <si>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</si>
  <si>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</si>
  <si>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</si>
  <si>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</si>
  <si>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</si>
  <si>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</si>
  <si>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</si>
  <si>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</si>
  <si>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</si>
  <si>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</si>
  <si>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</si>
  <si>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</si>
  <si>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</si>
  <si>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</si>
  <si>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</si>
  <si>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</si>
  <si>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</si>
  <si>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</si>
  <si>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</si>
  <si>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</si>
  <si>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</si>
  <si>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</si>
  <si>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</si>
  <si>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</si>
  <si>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</si>
  <si>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</si>
  <si>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</si>
  <si>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</si>
  <si>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</si>
  <si>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</si>
  <si>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</si>
  <si>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</si>
  <si>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</si>
  <si>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</si>
  <si>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</si>
  <si>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</si>
  <si>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</si>
  <si>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</si>
  <si>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</si>
  <si>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</si>
  <si>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</si>
  <si>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</si>
  <si>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</si>
  <si>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</si>
  <si>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</si>
  <si>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</si>
  <si>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</si>
  <si>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</si>
  <si>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</si>
  <si>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</si>
  <si>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</si>
  <si>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</si>
  <si>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</si>
  <si>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</si>
  <si>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</si>
  <si>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</si>
  <si>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</si>
  <si>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</si>
  <si>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</si>
  <si>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</si>
  <si>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</si>
  <si>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</si>
  <si>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</si>
  <si>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</si>
  <si>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</si>
  <si>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</si>
  <si>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</si>
  <si>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</si>
  <si>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</si>
  <si>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</si>
  <si>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</si>
  <si>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</si>
  <si>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</si>
  <si>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</si>
  <si>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</si>
  <si>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</si>
  <si>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</si>
  <si>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</si>
  <si>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</si>
  <si>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</si>
  <si>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</si>
  <si>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</si>
  <si>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Rilevamento presenze</t>
  </si>
  <si>
    <t>Conferimento di incarichi di collaborazione</t>
  </si>
  <si>
    <t>Formazione professionale continua</t>
  </si>
  <si>
    <t>Rilascio di pareri di congruità</t>
  </si>
  <si>
    <t>ALTO</t>
  </si>
  <si>
    <t>MEDIO</t>
  </si>
  <si>
    <t>Pagamento lavoro straordinario</t>
  </si>
  <si>
    <t>Provvedimenti ampliativi della sfera giuridica dei destinatari PRIVI di effetto economico diretto ed immediato per il destinatario</t>
  </si>
  <si>
    <t>Mappatura PROCESSI-ATTIVITA'</t>
  </si>
  <si>
    <t>DESCRIZIONE  ATTIVITA'</t>
  </si>
  <si>
    <t>FATTORI ABILITANTI L'EVENTO RISCHIOSO</t>
  </si>
  <si>
    <t>Acquisizione e progressione del personale</t>
  </si>
  <si>
    <t>Missioni istituzionali
e rimborsi al personale</t>
  </si>
  <si>
    <t>Ricerca personale</t>
  </si>
  <si>
    <t>Consiglio Direttivo</t>
  </si>
  <si>
    <t xml:space="preserve">Soggetto Esecutore </t>
  </si>
  <si>
    <t>Previsione di requisiti  vincolanti o personalizzate
Predisposizione di un iter di selezione senza sufficienti meccanismi di verifica</t>
  </si>
  <si>
    <t>Richiesta di requisiti che favoriscano un candidato
Mancata pubblicità della procedura</t>
  </si>
  <si>
    <t>Mancata o inappropriata valutazione dei requisiti e dei criteri di valutazione 
Pressioni interne/esterne 
Comunicazione anticipata delle prove di selezione di un candidato al fine di favorirlo</t>
  </si>
  <si>
    <t>Uso improprio o distorto della discrezionalità</t>
  </si>
  <si>
    <t>Uso improprio o distorto della discrezionalità
Mancanza di trasparenza</t>
  </si>
  <si>
    <t>Uso improprio o distorto della discrezionalità
Incompetenza</t>
  </si>
  <si>
    <t>Accettazione di istanze prive dei requisiti richiesti e/o fuori termine
Alterazione di documentazione per favorire o sfavorire un candidato</t>
  </si>
  <si>
    <t>Individuazione delle esigenze che si intendono soddisfare</t>
  </si>
  <si>
    <t>Predisposizione degli atti</t>
  </si>
  <si>
    <t>Esame delle candidature pervenute,
Valutazione dei titoli
Verifica del casellario</t>
  </si>
  <si>
    <t>BASSO</t>
  </si>
  <si>
    <t>STATO DI ATTUAZIONE</t>
  </si>
  <si>
    <t>Aggiornamento Codice di comportamento dei dipendenti</t>
  </si>
  <si>
    <t>Consiglio Direttivo 
 Commissione</t>
  </si>
  <si>
    <t>Consiglio Direttivo 
 Segreteria</t>
  </si>
  <si>
    <t>Progressione economiche o di carriera</t>
  </si>
  <si>
    <t>Autorizzazione a progressione economica</t>
  </si>
  <si>
    <t>Progressioni economiche o di carriera accordate illegalmente allo scopo di agevolare dipendenti 
Valutazione discrezionale</t>
  </si>
  <si>
    <t xml:space="preserve">Valutazione collegiale in ambito consiliare
Predisposizione standardizzata dei quesiti da porre </t>
  </si>
  <si>
    <t>Valutazione delle prove concorsuali
Scelta del candidato</t>
  </si>
  <si>
    <t>In attuazione</t>
  </si>
  <si>
    <t>Codice di comportamento dei dipendenti</t>
  </si>
  <si>
    <t>Valutazione da parte del Consiglio Direttivo con il supporto del Consulente del Lavoro</t>
  </si>
  <si>
    <t>Valutazione da parte del Consiglio Direttivo con il supporto del Consulente del Lavoro e di un Consulente Legale esperto in materia di Contratti Pubblici</t>
  </si>
  <si>
    <t>Utilizzo del Protocollo Informatico 
Valutazione da parte del Consiglio Direttivo</t>
  </si>
  <si>
    <t xml:space="preserve">Consiglio Direttivo </t>
  </si>
  <si>
    <t>Individuazione delle esigenze e modalità di selezione</t>
  </si>
  <si>
    <t>Valutazione da parte del Consiglio Direttivo</t>
  </si>
  <si>
    <t>Uso improprio o distorto della discrezionalità
Conflitto di interesse</t>
  </si>
  <si>
    <t>Pagamento stipendio
al personale</t>
  </si>
  <si>
    <t>Uso improprio dei permessi</t>
  </si>
  <si>
    <t>Alterazione delle ore di presenza</t>
  </si>
  <si>
    <t>Alterazione di importi e tempi di pagamento</t>
  </si>
  <si>
    <t>Rispetto della normativa vigente</t>
  </si>
  <si>
    <t>Riconoscimento permessi e ferie</t>
  </si>
  <si>
    <t>Pagamenti</t>
  </si>
  <si>
    <t>Presenze</t>
  </si>
  <si>
    <t>Premi retributivi e progressione economiche o di carriera</t>
  </si>
  <si>
    <t xml:space="preserve">Registro Presenze </t>
  </si>
  <si>
    <t>Digitalizzazione del registro presenze</t>
  </si>
  <si>
    <t xml:space="preserve">Progressioni economiche o di carriera accordate illegalmente allo scopo di agevolare dipendenti </t>
  </si>
  <si>
    <t>Mancanza di trasparenza</t>
  </si>
  <si>
    <t>Conferimento di incarichi di collaborazione illegalmente accordati  allo scopo di agevolare dipendenti 
Valutazione discrezionale</t>
  </si>
  <si>
    <t>MISURE ADOTTATE</t>
  </si>
  <si>
    <t>Valutazione da parte del Consiglio Direttivo con il supporto del Consulente del Lavoro
Pubblicazione del bando e massima pubblicità</t>
  </si>
  <si>
    <t>Allegato 2 al Piano triennale di Prevenzione della corruzione e della Trasparenza</t>
  </si>
  <si>
    <t>ANALISI E VALUTAZIONE DEI RISCHI</t>
  </si>
  <si>
    <t xml:space="preserve">MISURE GENERALI </t>
  </si>
  <si>
    <t>Valutazione da parte del Consiglio Direttivo dei requisiti e delle competenze</t>
  </si>
  <si>
    <t>Valutazione da parte del Consiglio Direttivo dei requisiti e degli obiettivi</t>
  </si>
  <si>
    <t>Gestione delle entrate, delle spese e del patrimonio</t>
  </si>
  <si>
    <t>Controlli, verifiche, ispezioni e sanzioni</t>
  </si>
  <si>
    <t xml:space="preserve">Valutazione da parte del Consiglio Direttivo con il supporto del Consulente del Lavoro 
Affidamento incarico a un Legale Esperto competente per redazione Bando di Concorso 
Adozione di modulistica standardizzata  
Pubblicazione in trasparenza del bando </t>
  </si>
  <si>
    <t xml:space="preserve">Conferimento di incarichi di collaborazione </t>
  </si>
  <si>
    <t xml:space="preserve">Conferimento di incarichi di consulenza  e collaborazione </t>
  </si>
  <si>
    <t>Ricerca consulenti e collaboratori</t>
  </si>
  <si>
    <t xml:space="preserve">Esame delle offerte </t>
  </si>
  <si>
    <t>Alterazione dati e
insufficienza di meccanismi
oggettivi e trasparenti idonei
a verificare il possesso dei requisiti</t>
  </si>
  <si>
    <t>Inosservanza delle regole procedurali a garanzia della tasparenza e dell'imparzialitàdella selezione 
Modalità di conferimento in violazione dei principi generali dell'azione amministrativa in materia di imparzialità, trasparenza e adeguata motivazione</t>
  </si>
  <si>
    <t>Insussistenza del fabbisogno reale al fine di giustificare il reclutamento di uno specifico profilo professionale
Mancanza della copertura economica per nuove acquisizioni</t>
  </si>
  <si>
    <t>Alterazione delle ore di presenza e riconoscimento di importi non dovuti</t>
  </si>
  <si>
    <t>Valutazione da parte del Consiglio Direttivo dei requisiti e delle competenze
Verifica assenza conflitto interessi</t>
  </si>
  <si>
    <t>Reclutamento (Concorsi, mobilità tra Enti, assunzioni centro impiego)</t>
  </si>
  <si>
    <t>Esame e valutazione della
documentazione consegnata</t>
  </si>
  <si>
    <t xml:space="preserve">Formalizzazione parere </t>
  </si>
  <si>
    <t xml:space="preserve">Comunicazione al
professionista
</t>
  </si>
  <si>
    <t xml:space="preserve">Rilascio pareri di congruità </t>
  </si>
  <si>
    <t>Commissione</t>
  </si>
  <si>
    <t>Incertezza nei criteri di quantificazione degli onorari professionali
Valutazione discrezionale</t>
  </si>
  <si>
    <t>Mancato rispetto dei tempi procedimentali</t>
  </si>
  <si>
    <t>Incompetenza</t>
  </si>
  <si>
    <t>Esercizio prolungato ed esclusivo della responsabilità di un processo da parte un unico soggetto 
Uso improprio o distorto della discrezionalità
Incompetenza</t>
  </si>
  <si>
    <t>Rotazione dei soggetti che istruiscono le domande</t>
  </si>
  <si>
    <t>Utilizzo del Protocollo Informatico</t>
  </si>
  <si>
    <t>Linee guida standardizzate per l'esame dei singoli casi</t>
  </si>
  <si>
    <t>Istruttoria lacunosa e/o parziale per favorire l’interesse del Professionista
Errata valutazione delle richieste</t>
  </si>
  <si>
    <t>RUP</t>
  </si>
  <si>
    <t>Analisi dei fabbisogni e definizione dell'oggetto dell'affidamento</t>
  </si>
  <si>
    <t>Alterazione del fabbisogno effettivo al fine di favorire un operatore economico</t>
  </si>
  <si>
    <t>Individuazione dello strumento per l'affidamento</t>
  </si>
  <si>
    <t>Affidamento diretto (affidamenti di importo inferiore a 40.000,00 €)</t>
  </si>
  <si>
    <t>Adozione di un  regolamento interno</t>
  </si>
  <si>
    <t>Predisposizione degli atti e dei documenti</t>
  </si>
  <si>
    <t>Uso improprio dei sistemi per l'affidamento al fine di favorire un operatore economico</t>
  </si>
  <si>
    <t>Scelta che non rispecchia il fabbisogno effettivo al fine di favorire un operatore economico</t>
  </si>
  <si>
    <t>Valutazione delle offerte e scelta del Contraente</t>
  </si>
  <si>
    <t>Modulistica errata</t>
  </si>
  <si>
    <t>Valutazione da parte del RUP</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</si>
  <si>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</si>
  <si>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Indicazione nella Determina / Delibera dell'importo stimato o presunto del contratto
Dichiarazioni assenza conflitto interessi</t>
  </si>
  <si>
    <t>Adozione di documenti standardizzati</t>
  </si>
  <si>
    <t>Contratti Pubblici - Affidamento di lavori, servizi e forniture</t>
  </si>
  <si>
    <t>Contratti Pubblici
Affidamento di lavori, servizi e forniture</t>
  </si>
  <si>
    <t xml:space="preserve">Verifica sul conseguimento dei crediti formativi </t>
  </si>
  <si>
    <t>Controllo dei requisiti di affidabilità e competenza</t>
  </si>
  <si>
    <t>Rendiconto all'esito dell'evento</t>
  </si>
  <si>
    <t>Esonero Crediti Formativi Professionali</t>
  </si>
  <si>
    <t>Erogazione di attività di formazione (a pagamento e non per gli Iscritti)</t>
  </si>
  <si>
    <t>Comunicazione all'Ente di Formazione</t>
  </si>
  <si>
    <t>Accreditamento sul SINF</t>
  </si>
  <si>
    <t>5.1.3</t>
  </si>
  <si>
    <t>1.1</t>
  </si>
  <si>
    <t>1.2</t>
  </si>
  <si>
    <t>1.3</t>
  </si>
  <si>
    <t>1.4</t>
  </si>
  <si>
    <t>1.5</t>
  </si>
  <si>
    <t>1.1.1</t>
  </si>
  <si>
    <t>1.1.2</t>
  </si>
  <si>
    <t>1.1.3</t>
  </si>
  <si>
    <t>1.1.4</t>
  </si>
  <si>
    <t>1.1.5</t>
  </si>
  <si>
    <t>1.2.1</t>
  </si>
  <si>
    <t>1.3.1</t>
  </si>
  <si>
    <t>1.4.1</t>
  </si>
  <si>
    <t>1.4.2</t>
  </si>
  <si>
    <t>1.5.1</t>
  </si>
  <si>
    <t>1.5.2</t>
  </si>
  <si>
    <t>1.5.3</t>
  </si>
  <si>
    <t>1.5.4</t>
  </si>
  <si>
    <t>2.1</t>
  </si>
  <si>
    <t>2.1.1</t>
  </si>
  <si>
    <t>2.1.2</t>
  </si>
  <si>
    <t>2.1.3</t>
  </si>
  <si>
    <t>3.1</t>
  </si>
  <si>
    <t>3.1.1</t>
  </si>
  <si>
    <t>3.1.2</t>
  </si>
  <si>
    <t>3.1.3</t>
  </si>
  <si>
    <t>4.1</t>
  </si>
  <si>
    <t>4.1.1</t>
  </si>
  <si>
    <t>4.1.2</t>
  </si>
  <si>
    <t>4.1.3</t>
  </si>
  <si>
    <t>4.1.4</t>
  </si>
  <si>
    <t>5.1</t>
  </si>
  <si>
    <t>5.1.1</t>
  </si>
  <si>
    <t>5.1.2</t>
  </si>
  <si>
    <t>5.2</t>
  </si>
  <si>
    <t>5.3</t>
  </si>
  <si>
    <t>5.2.1</t>
  </si>
  <si>
    <t>5.2.2</t>
  </si>
  <si>
    <t>Riconoscimento dei Crediti Formativi Professionali (CFP) per Corsi e Seminari organizzati dal Collegio</t>
  </si>
  <si>
    <t xml:space="preserve">Esame delle richieste pervenute </t>
  </si>
  <si>
    <t>5.3.1</t>
  </si>
  <si>
    <t>5.3.2</t>
  </si>
  <si>
    <t>Esonero dall'obbligo formativo ai sensi del Regolamento vigente</t>
  </si>
  <si>
    <t>5.4</t>
  </si>
  <si>
    <t>5.4.1</t>
  </si>
  <si>
    <t>5.5</t>
  </si>
  <si>
    <t>5.5.1</t>
  </si>
  <si>
    <t>5.5.2</t>
  </si>
  <si>
    <t>Segreteria</t>
  </si>
  <si>
    <t>Analisi del fabbisogno formativo</t>
  </si>
  <si>
    <t xml:space="preserve">Istruttoria e valutazione (individuazione docente, sede o piattaforma online e prezzo) </t>
  </si>
  <si>
    <t>Attribuzione dei Crediti Formativi Professionali (CFP) agli iscritti</t>
  </si>
  <si>
    <t>5.6</t>
  </si>
  <si>
    <t>5.6.1</t>
  </si>
  <si>
    <t>5.6.2</t>
  </si>
  <si>
    <t>Valutazione
discrezionale</t>
  </si>
  <si>
    <t>Mancanza di controlli relativi a eventi rischiosi</t>
  </si>
  <si>
    <t>Ricezione ed esame delle richieste di patrocinio e proposte formative</t>
  </si>
  <si>
    <t>Presidente
Segreteria</t>
  </si>
  <si>
    <t>Comunicazioni standardizzate</t>
  </si>
  <si>
    <t>Regolamento del Consiglio Nazionale Geometri</t>
  </si>
  <si>
    <t>5.3.3</t>
  </si>
  <si>
    <t xml:space="preserve">Rotazione dei soggetti che effettuano l'attività </t>
  </si>
  <si>
    <t>Alterazione del fabbisogno effettivo al fine di favorire un Ente di Formazione</t>
  </si>
  <si>
    <t>Riconoscimenti Crediti Formativi Professionali a eventi non idonei al fine di agevolare un iscritto</t>
  </si>
  <si>
    <t>Riconoscimenti Crediti Formativi Professionali a soggetti che hanno svolto parzialemente la formazione al fine di agevolare un iscritto</t>
  </si>
  <si>
    <t>Informatizzazione del processo istruttorio e/o utilizzo di un gestionale per il monitoraggio delle attività</t>
  </si>
  <si>
    <t xml:space="preserve">Verifica presenze e attribuzione dei Crediti Formativi Professionali </t>
  </si>
  <si>
    <t>Mancato o inappropriato rispetto del regolamento e linee guida sulla strutturazione didattica degli eventi</t>
  </si>
  <si>
    <t>Esportazione ed elaborazione report sul SINF</t>
  </si>
  <si>
    <t>Alterazione dei dati per favorire o sfavorire un Iscritto</t>
  </si>
  <si>
    <t>Esonero a soggetti che non hanno requisiti</t>
  </si>
  <si>
    <t>Alterazione dei documenti al fine di agevolare un iscritto</t>
  </si>
  <si>
    <t>Vigilanza sugli “enti terzi” autorizzati all’erogazione della formazione</t>
  </si>
  <si>
    <t>Mancata o inefficiente vigilanza sugli “enti terzi” autorizzati allerogazione della formazione</t>
  </si>
  <si>
    <t xml:space="preserve">Uso improprio o distorto della discrezionalità
Mancanza di controlli </t>
  </si>
  <si>
    <t>Controlli periodici</t>
  </si>
  <si>
    <t>Procedura coattiva</t>
  </si>
  <si>
    <t>Rilevazione delle posizioni debitorie</t>
  </si>
  <si>
    <t>Provvedimenti per morosità</t>
  </si>
  <si>
    <t>Sollecito morosità</t>
  </si>
  <si>
    <t>Mancata adozione delibera fissazione quota annuale</t>
  </si>
  <si>
    <t>Rendicontazione pagamenti</t>
  </si>
  <si>
    <t>Procedure di pagamento</t>
  </si>
  <si>
    <t>Regolamento interno adottato dal Consiglio Direttivo nella seduta del 27/05/2019</t>
  </si>
  <si>
    <t>Corsi di Formazione</t>
  </si>
  <si>
    <t>Organizzazione e funzionamento interno</t>
  </si>
  <si>
    <t xml:space="preserve">Riscossione pagamenti
Diritti di Segreteria
</t>
  </si>
  <si>
    <t>6.1</t>
  </si>
  <si>
    <t>6.2</t>
  </si>
  <si>
    <t>6.3</t>
  </si>
  <si>
    <t>6.4</t>
  </si>
  <si>
    <t>6.5</t>
  </si>
  <si>
    <t>6.6</t>
  </si>
  <si>
    <t>6.1.1</t>
  </si>
  <si>
    <t>6.1.2</t>
  </si>
  <si>
    <t>6.1.3</t>
  </si>
  <si>
    <t>6.1.4</t>
  </si>
  <si>
    <t>6.1.5</t>
  </si>
  <si>
    <t>6.1.6</t>
  </si>
  <si>
    <t>6.2.1</t>
  </si>
  <si>
    <t>6.2.2</t>
  </si>
  <si>
    <t>Riscossione pagamenti iscrizione
Albo / Praticanti</t>
  </si>
  <si>
    <t xml:space="preserve">Riscossione coattiva
</t>
  </si>
  <si>
    <t>Verifica da parte del Revisore dei Conti</t>
  </si>
  <si>
    <t>Approvata dall'Assemblea degli Iscritti</t>
  </si>
  <si>
    <t>Attivazione sistema PagoPA</t>
  </si>
  <si>
    <t xml:space="preserve">Fissazione quota annuale
Iscritti Albo </t>
  </si>
  <si>
    <t xml:space="preserve">Richiesta pagamenti quota annuale
Iscritti Albo </t>
  </si>
  <si>
    <t>Informatizzazione del processo</t>
  </si>
  <si>
    <t>Rotazione dei soggetti</t>
  </si>
  <si>
    <t>Attivazione sistema PagoPa
Informatizzazione del processo</t>
  </si>
  <si>
    <t>Mancata richiesta</t>
  </si>
  <si>
    <t xml:space="preserve">Mancata comunicazione </t>
  </si>
  <si>
    <t>Eliminazione o mancata rilevazione delle posizione debitorie al fine di favorire un iscritto</t>
  </si>
  <si>
    <t>Affidamento incarico a Legale esterno</t>
  </si>
  <si>
    <t>Certificati di iscrizione all'Albo</t>
  </si>
  <si>
    <t>6.3.1</t>
  </si>
  <si>
    <t>6.3.2</t>
  </si>
  <si>
    <t>Richieste di accesso agli atti</t>
  </si>
  <si>
    <t>6.3.3</t>
  </si>
  <si>
    <t>Delibera adottata dal Consiglio Direttivo nella seduta del 27/01/2022</t>
  </si>
  <si>
    <t xml:space="preserve">Delibera adottata dal Consiglio Direttivo </t>
  </si>
  <si>
    <t>Convenzioni</t>
  </si>
  <si>
    <t>Consiglio Direttivo
Consiglio di Disciplina Territoriale</t>
  </si>
  <si>
    <t>Alterazione dei documenti</t>
  </si>
  <si>
    <t>Attuato</t>
  </si>
  <si>
    <t>6.5.1</t>
  </si>
  <si>
    <t>Mancato rispetto dei tempi procedimentali
Alterazione dei documenti</t>
  </si>
  <si>
    <t xml:space="preserve">Gettoni di presenza
Rimborso di spese </t>
  </si>
  <si>
    <t>Liquidazione fatture
Stipendi
Tasse e Tributi</t>
  </si>
  <si>
    <t>7.1</t>
  </si>
  <si>
    <t>7.1.1</t>
  </si>
  <si>
    <t>Provvedimenti ampliativi della sfera giuridica dei destinatari 
PRIVI
di effetto economico diretto ed immediato per il destinatario</t>
  </si>
  <si>
    <t>Bilanci</t>
  </si>
  <si>
    <t xml:space="preserve">Bilancio Preventivo e Consuntivo </t>
  </si>
  <si>
    <t>6.6.1</t>
  </si>
  <si>
    <t>Controlli a campione</t>
  </si>
  <si>
    <t>Iscrizioni
Trasferimenti
Cancellazioni</t>
  </si>
  <si>
    <t>7.1.2</t>
  </si>
  <si>
    <t>Presentazione istanza</t>
  </si>
  <si>
    <t>Accettazione documentazione irregolare 
Alterazione dei dati</t>
  </si>
  <si>
    <t>Mancato rispetto dei tempi procedimentali
Alterazione dei dati</t>
  </si>
  <si>
    <t>Mancanza di controlli 
Mancanza di trasparenza
Esercizio prolungato ed esclusivo della responsabilità di un processo da parte di pochi o di un unico soggetto
Uso improprio o distorto della discrezionalità</t>
  </si>
  <si>
    <t xml:space="preserve"> Protocollo informatico 
Linee guida del Consiglio Nazionale Geometri</t>
  </si>
  <si>
    <t xml:space="preserve">Controllo da parte del Consigliere Segretario
</t>
  </si>
  <si>
    <t>Accettazione documentazione irregolare
Inappropriata valutazione della richiesta
Omessa o ritardato adempimento in assenza di valida motivazione</t>
  </si>
  <si>
    <t>Rispetto dei tempi procedimentali
Valutazione da parte del Consiglio Direttivo</t>
  </si>
  <si>
    <t>7.2</t>
  </si>
  <si>
    <t xml:space="preserve">Rilascio di
dichiarazioni certificazioni e attestazioni
</t>
  </si>
  <si>
    <t>Attestazioni Praticanti</t>
  </si>
  <si>
    <t>7.2.1</t>
  </si>
  <si>
    <t>7.2.2</t>
  </si>
  <si>
    <t>Conigliere Tesoriere</t>
  </si>
  <si>
    <t xml:space="preserve">Controllo da parte del Conigliere Consigliere Tesoriere </t>
  </si>
  <si>
    <t xml:space="preserve">Controllo da parte del Consigliere Tesoriere  </t>
  </si>
  <si>
    <t xml:space="preserve">Presidente
Consigliere Tesoriere </t>
  </si>
  <si>
    <t xml:space="preserve">Consigliere Tesoriere </t>
  </si>
  <si>
    <t xml:space="preserve">Programmazione controlli da parte del Consigliere Tesoriere </t>
  </si>
  <si>
    <t xml:space="preserve">Predisposizione report da parte del Consigliere Tesoriere </t>
  </si>
  <si>
    <t xml:space="preserve">Verifica da parte del Consigliere Tesoriere </t>
  </si>
  <si>
    <t>Verifica da parte del Consigliere Tesoriere  con il supporto del Revisore dei Conti</t>
  </si>
  <si>
    <t xml:space="preserve">Controllo da parte del Consigliere Tesoriere </t>
  </si>
  <si>
    <t xml:space="preserve">Consulente del lavoro
Consigliere Tesoriere </t>
  </si>
  <si>
    <t>Presidente
Consigliere Segretario</t>
  </si>
  <si>
    <t xml:space="preserve">Certificati di 
Iscrizione all'Albo
</t>
  </si>
  <si>
    <t>Accettazione documentazione irregolare 
Alterazione dei dati
Inappropriata valutazione della richiesta
Omessa o ritardato adempimento in assenza di valida motivazione</t>
  </si>
  <si>
    <t xml:space="preserve"> Protocollo informatico 
</t>
  </si>
  <si>
    <t xml:space="preserve">Rilascio di attestazioni inappropriate al fine di agevolare determinati soggetti
</t>
  </si>
  <si>
    <t>Controllo da parte del Consigliere Segretario</t>
  </si>
  <si>
    <t xml:space="preserve">Rispetto dei tempi procedimentali
Valutazione da parte del Consiglio Direttivo
</t>
  </si>
  <si>
    <t xml:space="preserve">Portale
 Vigili del Fuoco
</t>
  </si>
  <si>
    <t>Iscrizioni
Cancellazioni
Sospensioni</t>
  </si>
  <si>
    <t>Alterazione dei dati al fine di agevolare determinati soggetti</t>
  </si>
  <si>
    <t xml:space="preserve">Rotazione dei soggetti che istruiscono le domande 
Controllo da parte del Consigliere Segretario </t>
  </si>
  <si>
    <t>Informatizzazione del processo mediante sito dei Vigili del Fuoco</t>
  </si>
  <si>
    <t>7.3</t>
  </si>
  <si>
    <t>7.3.1</t>
  </si>
  <si>
    <t>Provvedimenti ampliativi della sfera giuridica dei destinatari 
CON
effetto economico diretto ed immediato per il destinatario</t>
  </si>
  <si>
    <t>Provvedimenti ampliativi della sfera giuridica dei destinatari CON effetto economico diretto ed immediato per il destinatario</t>
  </si>
  <si>
    <t>8.1</t>
  </si>
  <si>
    <t>Concessione ed erogazione di sovvenzioni, contributi, sussidi, vantaggi economici di qualunque genere a persone, enti pubblici e privati</t>
  </si>
  <si>
    <t>Erogazione irregolare dei contributi</t>
  </si>
  <si>
    <t>Presidente
Consigliere Tesoriere</t>
  </si>
  <si>
    <t xml:space="preserve">Verifica capienza Bilancio da parte del Consigliere Tesoriere
Trasparenza tramite Pubblicazione in AT 
</t>
  </si>
  <si>
    <t>8.1.1</t>
  </si>
  <si>
    <t>Erogazione contributi alla Fondazione</t>
  </si>
  <si>
    <t>Esame e valutazione delle richiese e attribuzione di vantaggi economici</t>
  </si>
  <si>
    <t xml:space="preserve">Erogazione contributi </t>
  </si>
  <si>
    <t>8.2</t>
  </si>
  <si>
    <t>8.2.1</t>
  </si>
  <si>
    <t>Gestione corrispondenza e protocollo</t>
  </si>
  <si>
    <t>Gestione adempimenti per la Cassa Italiana Geometri</t>
  </si>
  <si>
    <t>Controllo contabile da parte del Revisore dei Conti</t>
  </si>
  <si>
    <t>Controllo cause di incompatibilità</t>
  </si>
  <si>
    <t>Revisore dei Conti</t>
  </si>
  <si>
    <t>Interruzioni del periodo di praticantato non previste dalle Direttive</t>
  </si>
  <si>
    <t>False dichiarazioni</t>
  </si>
  <si>
    <t>Verifica
periodica</t>
  </si>
  <si>
    <t>9.1</t>
  </si>
  <si>
    <t>9.2</t>
  </si>
  <si>
    <t>9.3</t>
  </si>
  <si>
    <t>9.1.1</t>
  </si>
  <si>
    <t>9.2.1</t>
  </si>
  <si>
    <t>9.3.1</t>
  </si>
  <si>
    <t xml:space="preserve">Controllo periodico </t>
  </si>
  <si>
    <t xml:space="preserve">Alterazioni dati
Mancata rilevazione di un errore
</t>
  </si>
  <si>
    <t>Controllo praticantato</t>
  </si>
  <si>
    <t xml:space="preserve">Uso improprio o distorto della discrezionalità
</t>
  </si>
  <si>
    <t>Consiglio Direttivo 
RPCT</t>
  </si>
  <si>
    <t>Gestione corrispondenza</t>
  </si>
  <si>
    <t>Protocollo</t>
  </si>
  <si>
    <t>10.1</t>
  </si>
  <si>
    <t>10.2</t>
  </si>
  <si>
    <t>10.1.2</t>
  </si>
  <si>
    <t>10.1.3</t>
  </si>
  <si>
    <t>10.1.4</t>
  </si>
  <si>
    <t>10.2.1</t>
  </si>
  <si>
    <t>10.2.2</t>
  </si>
  <si>
    <t>Ricezione corrispondenza</t>
  </si>
  <si>
    <t>Smistamento corrispondenza</t>
  </si>
  <si>
    <t>Trasmissione corrispondenza</t>
  </si>
  <si>
    <t>Archiviazione corrispondenza</t>
  </si>
  <si>
    <t>Errata protocollazione dei documenti</t>
  </si>
  <si>
    <t>Alterazione dei dati</t>
  </si>
  <si>
    <t xml:space="preserve">Protocollazione corrispondenza </t>
  </si>
  <si>
    <t>Inefficiente o inefficace organizzazione dellattività
Mancato rispetto dei tempi procedimentali</t>
  </si>
  <si>
    <t>Inefficiente o inefficace organizzazione dell'attività</t>
  </si>
  <si>
    <t>Rispetto dei termini stabiliti stabiliti per legge</t>
  </si>
  <si>
    <t>Utilizzo di criteri di trasparenza della procedura di acquisizione dei documenti</t>
  </si>
  <si>
    <t>11.1</t>
  </si>
  <si>
    <t>Contribuzione</t>
  </si>
  <si>
    <t>Prestazioni  
Previdenziali ed assistenziali</t>
  </si>
  <si>
    <t>Iscrizioni
Cancellazioni
Reiscrizioni
Trasferimenti</t>
  </si>
  <si>
    <t>Ricezione ed esame delle richieste</t>
  </si>
  <si>
    <t>Comunicazione al sogetto</t>
  </si>
  <si>
    <t>Istruttoria richieste</t>
  </si>
  <si>
    <t>11.1.1</t>
  </si>
  <si>
    <t>11.1.2</t>
  </si>
  <si>
    <t>11.1.3</t>
  </si>
  <si>
    <t xml:space="preserve"> Protocollo informatico </t>
  </si>
  <si>
    <t>Rispetto dei tempi procedimentali</t>
  </si>
  <si>
    <t>Inefficiente o inefficace organizzazione dell'attività
Mancato rispetto dei tempi procedimentali</t>
  </si>
  <si>
    <t>11.2</t>
  </si>
  <si>
    <t>Contributi e Rateizzazione</t>
  </si>
  <si>
    <t xml:space="preserve">Adozione di modulistica standardizzata  </t>
  </si>
  <si>
    <t xml:space="preserve"> Protocollo informatico 
Informatizzazione del processo</t>
  </si>
  <si>
    <t>11.3</t>
  </si>
  <si>
    <t>11.3.1</t>
  </si>
  <si>
    <t>11.2.1</t>
  </si>
  <si>
    <t>Alterazioni documentali volte a favorire determinati soggetti</t>
  </si>
  <si>
    <t>Informatizzazione del processo
Utilizzo di criteri di trasparenza della procedura connessa alla Cassa
Rispetto dei tempi procedimentali stabiliti per legge o da altre disposizioni per l'attività connessa alla Cassa</t>
  </si>
  <si>
    <t>Comunicazione al soggetto selezionato</t>
  </si>
  <si>
    <t>Esame e valutazione delle offerte formative</t>
  </si>
  <si>
    <t xml:space="preserve">Riconoscimento dei Crediti Formativi Professionali (CFP) su istanza dell'Iscritto </t>
  </si>
  <si>
    <t>Riscossione pagamenti</t>
  </si>
  <si>
    <t>Concessione istanza</t>
  </si>
  <si>
    <t>Applicazione di tariffe professionali stabilite dal Consiglio Direttivo con Delibera n. 50 del 18/07/2018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</si>
</sst>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quot;:&quot;mm"/>
  </numFmts>
  <fonts count="10" x14ac:knownFonts="1">
    <font>
      <sz val="11"/>
      <color rgb="FF000000"/>
      <name val="Calibri"/>
      <family val="2"/>
    </font>
    <font>
      <sz val="11"/>
      <color theme="1"/>
      <name val="Calibri"/>
      <family val="2"/>
      <scheme val="minor"/>
    </font>
    <font>
      <sz val="12"/>
      <color rgb="FFFFFFFF"/>
      <name val="Calibri"/>
      <family val="2"/>
    </font>
    <font>
      <sz val="14"/>
      <color rgb="FF000000"/>
      <name val="Calibri"/>
      <family val="2"/>
    </font>
    <font>
      <sz val="10"/>
      <color rgb="FF000000"/>
      <name val="Arial"/>
      <family val="2"/>
    </font>
    <font>
      <sz val="12"/>
      <color theme="1"/>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s>
  <fills count="13">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theme="0" tint="-0.14999847407452621"/>
        <bgColor indexed="64"/>
      </patternFill>
    </fill>
    <fill>
      <patternFill patternType="solid">
        <fgColor theme="9" tint="0.59999389629810485"/>
        <bgColor rgb="FF333399"/>
      </patternFill>
    </fill>
    <fill>
      <patternFill patternType="solid">
        <fgColor theme="9" tint="0.79998168889431442"/>
        <bgColor rgb="FF95B3D7"/>
      </patternFill>
    </fill>
    <fill>
      <patternFill patternType="solid">
        <fgColor theme="8" tint="0.59999389629810485"/>
        <bgColor rgb="FF963634"/>
      </patternFill>
    </fill>
    <fill>
      <patternFill patternType="solid">
        <fgColor theme="8" tint="0.79998168889431442"/>
        <bgColor rgb="FFB8CCE4"/>
      </patternFill>
    </fill>
    <fill>
      <patternFill patternType="solid">
        <fgColor theme="5" tint="0.59999389629810485"/>
        <bgColor rgb="FFDA9694"/>
      </patternFill>
    </fill>
    <fill>
      <patternFill patternType="solid">
        <fgColor theme="5" tint="0.79998168889431442"/>
        <bgColor rgb="FFDCE6F1"/>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xf numFmtId="0" fontId="1" fillId="0" borderId="0"/>
  </cellStyleXfs>
  <cellXfs count="10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3" fillId="0" borderId="0" xfId="0" applyNumberFormat="1" applyFont="1" applyFill="1"/>
    <xf numFmtId="0" fontId="3" fillId="0" borderId="0" xfId="0" applyFont="1" applyFill="1"/>
    <xf numFmtId="0" fontId="4" fillId="0" borderId="0" xfId="0" applyFont="1" applyFill="1"/>
    <xf numFmtId="0" fontId="0" fillId="0" borderId="0" xfId="0" applyFill="1"/>
    <xf numFmtId="164" fontId="0" fillId="0" borderId="0" xfId="0" applyNumberFormat="1" applyFill="1"/>
    <xf numFmtId="0" fontId="5" fillId="0" borderId="3" xfId="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5" fillId="0" borderId="6"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3" xfId="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6" fillId="10" borderId="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7" fillId="6" borderId="0" xfId="0" applyFont="1" applyFill="1" applyBorder="1" applyAlignment="1">
      <alignment horizontal="center" vertical="center"/>
    </xf>
    <xf numFmtId="0" fontId="8" fillId="0" borderId="0" xfId="0" applyFont="1" applyBorder="1" applyAlignment="1">
      <alignment horizontal="center" vertical="center"/>
    </xf>
    <xf numFmtId="0" fontId="6" fillId="8" borderId="0" xfId="0" applyFont="1" applyFill="1" applyBorder="1" applyAlignment="1">
      <alignment vertical="center"/>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vertical="center" wrapText="1"/>
    </xf>
    <xf numFmtId="0" fontId="7" fillId="0" borderId="0" xfId="0" applyFont="1" applyAlignment="1">
      <alignment horizontal="left"/>
    </xf>
    <xf numFmtId="0" fontId="8" fillId="0" borderId="0" xfId="0" applyFont="1" applyAlignment="1"/>
    <xf numFmtId="0" fontId="8" fillId="0"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1" borderId="3" xfId="0" applyFont="1" applyFill="1" applyBorder="1" applyAlignment="1">
      <alignment horizontal="center" vertical="center"/>
    </xf>
    <xf numFmtId="0" fontId="6" fillId="8" borderId="3" xfId="0" applyFont="1" applyFill="1" applyBorder="1" applyAlignment="1">
      <alignment horizontal="center" vertical="center" textRotation="90"/>
    </xf>
    <xf numFmtId="0" fontId="6" fillId="8" borderId="5" xfId="0" applyFont="1" applyFill="1" applyBorder="1" applyAlignment="1">
      <alignment horizontal="center" vertical="center" textRotation="90"/>
    </xf>
    <xf numFmtId="0" fontId="6" fillId="8"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0" borderId="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7" borderId="3" xfId="0" applyFont="1" applyFill="1" applyBorder="1" applyAlignment="1">
      <alignment horizontal="center" vertical="center"/>
    </xf>
    <xf numFmtId="0" fontId="6" fillId="9" borderId="3" xfId="0" applyFont="1" applyFill="1" applyBorder="1" applyAlignment="1">
      <alignment horizontal="center" vertical="center"/>
    </xf>
    <xf numFmtId="0" fontId="7" fillId="6" borderId="3" xfId="0" applyFont="1" applyFill="1" applyBorder="1" applyAlignment="1">
      <alignment horizontal="center" vertical="center" textRotation="90"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7" fillId="6" borderId="5" xfId="0" applyFont="1" applyFill="1" applyBorder="1" applyAlignment="1">
      <alignment horizontal="center" vertical="center" textRotation="90" wrapText="1" readingOrder="1"/>
    </xf>
    <xf numFmtId="0" fontId="7" fillId="6" borderId="4" xfId="0" applyFont="1" applyFill="1" applyBorder="1" applyAlignment="1">
      <alignment horizontal="center" vertical="center" textRotation="90" wrapText="1" readingOrder="1"/>
    </xf>
    <xf numFmtId="0" fontId="7" fillId="6" borderId="6" xfId="0" applyFont="1" applyFill="1" applyBorder="1" applyAlignment="1">
      <alignment horizontal="center" vertical="center" textRotation="90" wrapText="1" readingOrder="1"/>
    </xf>
    <xf numFmtId="0" fontId="7" fillId="6" borderId="5"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6" borderId="3" xfId="0" applyFont="1" applyFill="1" applyBorder="1" applyAlignment="1">
      <alignment horizontal="center" vertical="center" textRotation="90" wrapText="1" readingOrder="1"/>
    </xf>
    <xf numFmtId="0" fontId="9" fillId="0" borderId="3" xfId="0" applyFont="1" applyFill="1" applyBorder="1" applyAlignment="1">
      <alignment horizontal="center" vertical="center" wrapText="1"/>
    </xf>
    <xf numFmtId="0" fontId="0" fillId="0" borderId="2" xfId="0" applyFill="1" applyBorder="1" applyAlignment="1">
      <alignment horizontal="center" vertical="center"/>
    </xf>
  </cellXfs>
  <cellStyles count="3">
    <cellStyle name="Normale" xfId="0" builtinId="0" customBuiltin="1"/>
    <cellStyle name="Normale 2" xfId="1"/>
    <cellStyle name="Normale 3" xfId="2"/>
  </cellStyles>
  <dxfs count="0"/>
  <tableStyles count="0" defaultTableStyle="TableStyleMedium2" defaultPivotStyle="PivotStyleLight16"/>
  <colors>
    <mruColors>
      <color rgb="FFCCECFF"/>
      <color rgb="FFFFCCFF"/>
      <color rgb="FF00FF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44" workbookViewId="0">
      <selection activeCell="H11" sqref="H11:H54"/>
    </sheetView>
  </sheetViews>
  <sheetFormatPr defaultColWidth="9.140625"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
  <sheetViews>
    <sheetView zoomScale="55" zoomScaleNormal="55" workbookViewId="0">
      <selection activeCell="F5" sqref="F5"/>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7" ht="50.1" customHeight="1" x14ac:dyDescent="0.25">
      <c r="B1" s="70" t="s">
        <v>183</v>
      </c>
      <c r="C1" s="70"/>
      <c r="D1" s="70"/>
      <c r="E1" s="70"/>
      <c r="F1" s="70"/>
      <c r="G1" s="70"/>
      <c r="H1" s="71" t="s">
        <v>8</v>
      </c>
      <c r="I1" s="71"/>
      <c r="J1" s="71"/>
      <c r="K1" s="63" t="s">
        <v>9</v>
      </c>
      <c r="L1" s="63"/>
      <c r="M1" s="63"/>
      <c r="N1" s="63"/>
      <c r="O1" s="63"/>
    </row>
    <row r="2" spans="1:17"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7" ht="128.25" customHeight="1" x14ac:dyDescent="0.25">
      <c r="B3" s="65"/>
      <c r="C3" s="65"/>
      <c r="D3" s="93"/>
      <c r="E3" s="65"/>
      <c r="F3" s="93"/>
      <c r="G3" s="93"/>
      <c r="H3" s="94"/>
      <c r="I3" s="94"/>
      <c r="J3" s="46" t="s">
        <v>14</v>
      </c>
      <c r="K3" s="61"/>
      <c r="L3" s="95"/>
      <c r="M3" s="61"/>
      <c r="N3" s="38" t="s">
        <v>202</v>
      </c>
      <c r="O3" s="38" t="s">
        <v>15</v>
      </c>
    </row>
    <row r="4" spans="1:17" ht="180" customHeight="1" x14ac:dyDescent="0.25">
      <c r="A4" s="76">
        <v>8</v>
      </c>
      <c r="B4" s="84" t="s">
        <v>470</v>
      </c>
      <c r="C4" s="45" t="s">
        <v>472</v>
      </c>
      <c r="D4" s="45" t="s">
        <v>473</v>
      </c>
      <c r="E4" s="45" t="s">
        <v>477</v>
      </c>
      <c r="F4" s="45" t="s">
        <v>479</v>
      </c>
      <c r="G4" s="45" t="s">
        <v>475</v>
      </c>
      <c r="H4" s="30" t="s">
        <v>474</v>
      </c>
      <c r="I4" s="45" t="s">
        <v>196</v>
      </c>
      <c r="J4" s="45" t="s">
        <v>180</v>
      </c>
      <c r="K4" s="45" t="s">
        <v>476</v>
      </c>
      <c r="L4" s="45" t="s">
        <v>272</v>
      </c>
      <c r="M4" s="45" t="s">
        <v>218</v>
      </c>
      <c r="N4" s="45" t="s">
        <v>211</v>
      </c>
      <c r="O4" s="45" t="s">
        <v>189</v>
      </c>
      <c r="Q4" s="19"/>
    </row>
    <row r="5" spans="1:17" s="19" customFormat="1" ht="180" customHeight="1" x14ac:dyDescent="0.25">
      <c r="A5" s="77"/>
      <c r="B5" s="86"/>
      <c r="C5" s="45" t="s">
        <v>481</v>
      </c>
      <c r="D5" s="45" t="s">
        <v>478</v>
      </c>
      <c r="E5" s="45" t="s">
        <v>482</v>
      </c>
      <c r="F5" s="45" t="s">
        <v>480</v>
      </c>
      <c r="G5" s="45" t="s">
        <v>475</v>
      </c>
      <c r="H5" s="18" t="s">
        <v>474</v>
      </c>
      <c r="I5" s="43" t="s">
        <v>232</v>
      </c>
      <c r="J5" s="43" t="s">
        <v>201</v>
      </c>
      <c r="K5" s="45" t="s">
        <v>476</v>
      </c>
      <c r="L5" s="45" t="s">
        <v>272</v>
      </c>
      <c r="M5" s="45" t="s">
        <v>218</v>
      </c>
      <c r="N5" s="45" t="s">
        <v>211</v>
      </c>
      <c r="O5" s="45" t="s">
        <v>189</v>
      </c>
    </row>
  </sheetData>
  <mergeCells count="17">
    <mergeCell ref="B1:G1"/>
    <mergeCell ref="H1:J1"/>
    <mergeCell ref="K1:O1"/>
    <mergeCell ref="B2:B3"/>
    <mergeCell ref="C2:C3"/>
    <mergeCell ref="D2:D3"/>
    <mergeCell ref="E2:E3"/>
    <mergeCell ref="F2:F3"/>
    <mergeCell ref="G2:G3"/>
    <mergeCell ref="H2:H3"/>
    <mergeCell ref="N2:O2"/>
    <mergeCell ref="M2:M3"/>
    <mergeCell ref="B4:B5"/>
    <mergeCell ref="A4:A5"/>
    <mergeCell ref="I2:I3"/>
    <mergeCell ref="K2:K3"/>
    <mergeCell ref="L2:L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zoomScale="70" zoomScaleNormal="70" workbookViewId="0">
      <selection activeCell="L4" sqref="L4"/>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5"/>
      <c r="D3" s="93"/>
      <c r="E3" s="65"/>
      <c r="F3" s="93"/>
      <c r="G3" s="93"/>
      <c r="H3" s="94"/>
      <c r="I3" s="94"/>
      <c r="J3" s="46" t="s">
        <v>14</v>
      </c>
      <c r="K3" s="61"/>
      <c r="L3" s="95"/>
      <c r="M3" s="61"/>
      <c r="N3" s="38" t="s">
        <v>202</v>
      </c>
      <c r="O3" s="38" t="s">
        <v>15</v>
      </c>
    </row>
    <row r="4" spans="1:15" ht="100.5" customHeight="1" x14ac:dyDescent="0.25">
      <c r="A4" s="76">
        <v>9</v>
      </c>
      <c r="B4" s="81" t="s">
        <v>242</v>
      </c>
      <c r="C4" s="43" t="s">
        <v>491</v>
      </c>
      <c r="D4" s="43" t="s">
        <v>485</v>
      </c>
      <c r="E4" s="43" t="s">
        <v>494</v>
      </c>
      <c r="F4" s="43" t="s">
        <v>497</v>
      </c>
      <c r="G4" s="43" t="s">
        <v>487</v>
      </c>
      <c r="H4" s="18" t="s">
        <v>498</v>
      </c>
      <c r="I4" s="22" t="s">
        <v>196</v>
      </c>
      <c r="J4" s="43" t="s">
        <v>201</v>
      </c>
      <c r="K4" s="45" t="s">
        <v>401</v>
      </c>
      <c r="L4" s="45" t="s">
        <v>203</v>
      </c>
      <c r="M4" s="43" t="s">
        <v>490</v>
      </c>
      <c r="N4" s="45" t="s">
        <v>211</v>
      </c>
      <c r="O4" s="43" t="s">
        <v>487</v>
      </c>
    </row>
    <row r="5" spans="1:15" ht="147" customHeight="1" x14ac:dyDescent="0.25">
      <c r="A5" s="79"/>
      <c r="B5" s="82"/>
      <c r="C5" s="43" t="s">
        <v>492</v>
      </c>
      <c r="D5" s="43" t="s">
        <v>499</v>
      </c>
      <c r="E5" s="43" t="s">
        <v>495</v>
      </c>
      <c r="F5" s="43" t="s">
        <v>497</v>
      </c>
      <c r="G5" s="43" t="s">
        <v>340</v>
      </c>
      <c r="H5" s="43" t="s">
        <v>488</v>
      </c>
      <c r="I5" s="22" t="s">
        <v>500</v>
      </c>
      <c r="J5" s="43" t="s">
        <v>201</v>
      </c>
      <c r="K5" s="43" t="s">
        <v>352</v>
      </c>
      <c r="L5" s="45" t="s">
        <v>272</v>
      </c>
      <c r="M5" s="43" t="s">
        <v>429</v>
      </c>
      <c r="N5" s="45" t="s">
        <v>211</v>
      </c>
      <c r="O5" s="43" t="s">
        <v>189</v>
      </c>
    </row>
    <row r="6" spans="1:15" ht="205.5" customHeight="1" x14ac:dyDescent="0.25">
      <c r="A6" s="77"/>
      <c r="B6" s="83"/>
      <c r="C6" s="43" t="s">
        <v>493</v>
      </c>
      <c r="D6" s="43" t="s">
        <v>486</v>
      </c>
      <c r="E6" s="43" t="s">
        <v>496</v>
      </c>
      <c r="F6" s="43" t="s">
        <v>497</v>
      </c>
      <c r="G6" s="43" t="s">
        <v>501</v>
      </c>
      <c r="H6" s="21" t="s">
        <v>489</v>
      </c>
      <c r="I6" s="45" t="s">
        <v>232</v>
      </c>
      <c r="J6" s="43" t="s">
        <v>180</v>
      </c>
      <c r="K6" s="43" t="s">
        <v>429</v>
      </c>
      <c r="L6" s="45" t="s">
        <v>272</v>
      </c>
      <c r="M6" s="43" t="s">
        <v>429</v>
      </c>
      <c r="N6" s="45" t="s">
        <v>211</v>
      </c>
      <c r="O6" s="43" t="s">
        <v>216</v>
      </c>
    </row>
    <row r="8" spans="1:15" ht="15" customHeight="1" x14ac:dyDescent="0.25"/>
    <row r="9" spans="1:15" ht="15" customHeight="1" x14ac:dyDescent="0.25"/>
  </sheetData>
  <mergeCells count="17">
    <mergeCell ref="A4:A6"/>
    <mergeCell ref="B4:B6"/>
    <mergeCell ref="I2:I3"/>
    <mergeCell ref="K2:K3"/>
    <mergeCell ref="L2:L3"/>
    <mergeCell ref="M2:M3"/>
    <mergeCell ref="N2:O2"/>
    <mergeCell ref="B1:G1"/>
    <mergeCell ref="H1:J1"/>
    <mergeCell ref="K1:O1"/>
    <mergeCell ref="B2:B3"/>
    <mergeCell ref="C2:C3"/>
    <mergeCell ref="D2:D3"/>
    <mergeCell ref="E2:E3"/>
    <mergeCell ref="F2:F3"/>
    <mergeCell ref="G2:G3"/>
    <mergeCell ref="H2:H3"/>
  </mergeCells>
  <pageMargins left="0.7" right="0.7" top="0.75" bottom="0.75" header="0.3" footer="0.3"/>
  <pageSetup paperSize="9"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opLeftCell="A3" zoomScale="70" zoomScaleNormal="70" workbookViewId="0">
      <selection activeCell="F18" sqref="F18"/>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4"/>
      <c r="D3" s="66"/>
      <c r="E3" s="64"/>
      <c r="F3" s="66"/>
      <c r="G3" s="66"/>
      <c r="H3" s="68"/>
      <c r="I3" s="68"/>
      <c r="J3" s="39" t="s">
        <v>14</v>
      </c>
      <c r="K3" s="69"/>
      <c r="L3" s="62"/>
      <c r="M3" s="69"/>
      <c r="N3" s="40" t="s">
        <v>202</v>
      </c>
      <c r="O3" s="40" t="s">
        <v>15</v>
      </c>
    </row>
    <row r="4" spans="1:15" ht="90.75" customHeight="1" x14ac:dyDescent="0.25">
      <c r="A4" s="80">
        <v>10</v>
      </c>
      <c r="B4" s="99" t="s">
        <v>483</v>
      </c>
      <c r="C4" s="80" t="s">
        <v>504</v>
      </c>
      <c r="D4" s="80" t="s">
        <v>502</v>
      </c>
      <c r="E4" s="43" t="s">
        <v>506</v>
      </c>
      <c r="F4" s="43" t="s">
        <v>511</v>
      </c>
      <c r="G4" s="43" t="s">
        <v>340</v>
      </c>
      <c r="H4" s="26" t="s">
        <v>518</v>
      </c>
      <c r="I4" s="26" t="s">
        <v>195</v>
      </c>
      <c r="J4" s="43" t="s">
        <v>201</v>
      </c>
      <c r="K4" s="43" t="s">
        <v>521</v>
      </c>
      <c r="L4" s="45" t="s">
        <v>203</v>
      </c>
      <c r="M4" s="45" t="s">
        <v>354</v>
      </c>
      <c r="N4" s="45" t="s">
        <v>211</v>
      </c>
      <c r="O4" s="43" t="s">
        <v>340</v>
      </c>
    </row>
    <row r="5" spans="1:15" ht="57" customHeight="1" x14ac:dyDescent="0.25">
      <c r="A5" s="80"/>
      <c r="B5" s="99"/>
      <c r="C5" s="80"/>
      <c r="D5" s="80"/>
      <c r="E5" s="43" t="s">
        <v>507</v>
      </c>
      <c r="F5" s="43" t="s">
        <v>512</v>
      </c>
      <c r="G5" s="43" t="s">
        <v>340</v>
      </c>
      <c r="H5" s="43" t="s">
        <v>516</v>
      </c>
      <c r="I5" s="27" t="s">
        <v>232</v>
      </c>
      <c r="J5" s="43" t="s">
        <v>201</v>
      </c>
      <c r="K5" s="43" t="s">
        <v>401</v>
      </c>
      <c r="L5" s="45" t="s">
        <v>203</v>
      </c>
      <c r="M5" s="45" t="s">
        <v>354</v>
      </c>
      <c r="N5" s="45" t="s">
        <v>211</v>
      </c>
      <c r="O5" s="43" t="s">
        <v>340</v>
      </c>
    </row>
    <row r="6" spans="1:15" ht="70.5" customHeight="1" x14ac:dyDescent="0.25">
      <c r="A6" s="80"/>
      <c r="B6" s="99"/>
      <c r="C6" s="80"/>
      <c r="D6" s="80"/>
      <c r="E6" s="43" t="s">
        <v>508</v>
      </c>
      <c r="F6" s="43" t="s">
        <v>513</v>
      </c>
      <c r="G6" s="43" t="s">
        <v>340</v>
      </c>
      <c r="H6" s="22" t="s">
        <v>434</v>
      </c>
      <c r="I6" s="43" t="s">
        <v>194</v>
      </c>
      <c r="J6" s="43" t="s">
        <v>180</v>
      </c>
      <c r="K6" s="43" t="s">
        <v>520</v>
      </c>
      <c r="L6" s="45" t="s">
        <v>203</v>
      </c>
      <c r="M6" s="45" t="s">
        <v>354</v>
      </c>
      <c r="N6" s="45" t="s">
        <v>211</v>
      </c>
      <c r="O6" s="45" t="s">
        <v>23</v>
      </c>
    </row>
    <row r="7" spans="1:15" ht="52.5" customHeight="1" x14ac:dyDescent="0.25">
      <c r="A7" s="80"/>
      <c r="B7" s="99"/>
      <c r="C7" s="76" t="s">
        <v>505</v>
      </c>
      <c r="D7" s="80" t="s">
        <v>503</v>
      </c>
      <c r="E7" s="43" t="s">
        <v>509</v>
      </c>
      <c r="F7" s="43" t="s">
        <v>517</v>
      </c>
      <c r="G7" s="43" t="s">
        <v>340</v>
      </c>
      <c r="H7" s="43" t="s">
        <v>515</v>
      </c>
      <c r="I7" s="41" t="s">
        <v>261</v>
      </c>
      <c r="J7" s="43" t="s">
        <v>180</v>
      </c>
      <c r="K7" s="45" t="s">
        <v>264</v>
      </c>
      <c r="L7" s="45" t="s">
        <v>203</v>
      </c>
      <c r="M7" s="45" t="s">
        <v>354</v>
      </c>
      <c r="N7" s="45" t="s">
        <v>211</v>
      </c>
      <c r="O7" s="43" t="s">
        <v>340</v>
      </c>
    </row>
    <row r="8" spans="1:15" ht="55.5" customHeight="1" x14ac:dyDescent="0.25">
      <c r="A8" s="80"/>
      <c r="B8" s="99"/>
      <c r="C8" s="77"/>
      <c r="D8" s="80"/>
      <c r="E8" s="43" t="s">
        <v>510</v>
      </c>
      <c r="F8" s="43" t="s">
        <v>514</v>
      </c>
      <c r="G8" s="43" t="s">
        <v>340</v>
      </c>
      <c r="H8" s="21" t="s">
        <v>519</v>
      </c>
      <c r="I8" s="43" t="s">
        <v>194</v>
      </c>
      <c r="J8" s="43" t="s">
        <v>201</v>
      </c>
      <c r="K8" s="45" t="s">
        <v>264</v>
      </c>
      <c r="L8" s="45" t="s">
        <v>203</v>
      </c>
      <c r="M8" s="45" t="s">
        <v>354</v>
      </c>
      <c r="N8" s="45" t="s">
        <v>211</v>
      </c>
      <c r="O8" s="43" t="s">
        <v>23</v>
      </c>
    </row>
  </sheetData>
  <mergeCells count="21">
    <mergeCell ref="D7:D8"/>
    <mergeCell ref="C4:C6"/>
    <mergeCell ref="D4:D6"/>
    <mergeCell ref="A4:A8"/>
    <mergeCell ref="B4:B8"/>
    <mergeCell ref="C7:C8"/>
    <mergeCell ref="B1:G1"/>
    <mergeCell ref="H1:J1"/>
    <mergeCell ref="K1:O1"/>
    <mergeCell ref="B2:B3"/>
    <mergeCell ref="C2:C3"/>
    <mergeCell ref="D2:D3"/>
    <mergeCell ref="E2:E3"/>
    <mergeCell ref="F2:F3"/>
    <mergeCell ref="G2:G3"/>
    <mergeCell ref="H2:H3"/>
    <mergeCell ref="I2:I3"/>
    <mergeCell ref="K2:K3"/>
    <mergeCell ref="L2:L3"/>
    <mergeCell ref="M2:M3"/>
    <mergeCell ref="N2:O2"/>
  </mergeCells>
  <pageMargins left="0.7" right="0.7" top="0.75" bottom="0.75" header="0.3" footer="0.3"/>
  <pageSetup paperSize="9"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55" zoomScaleNormal="55" workbookViewId="0">
      <selection activeCell="D4" sqref="D4:D8"/>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5"/>
      <c r="D3" s="93"/>
      <c r="E3" s="65"/>
      <c r="F3" s="93"/>
      <c r="G3" s="93"/>
      <c r="H3" s="94"/>
      <c r="I3" s="94"/>
      <c r="J3" s="46" t="s">
        <v>14</v>
      </c>
      <c r="K3" s="61"/>
      <c r="L3" s="95"/>
      <c r="M3" s="61"/>
      <c r="N3" s="38" t="s">
        <v>202</v>
      </c>
      <c r="O3" s="38" t="s">
        <v>15</v>
      </c>
    </row>
    <row r="4" spans="1:15" s="32" customFormat="1" ht="128.25" customHeight="1" x14ac:dyDescent="0.25">
      <c r="A4" s="80">
        <v>11</v>
      </c>
      <c r="B4" s="72" t="s">
        <v>484</v>
      </c>
      <c r="C4" s="100" t="s">
        <v>522</v>
      </c>
      <c r="D4" s="100" t="s">
        <v>525</v>
      </c>
      <c r="E4" s="22" t="s">
        <v>529</v>
      </c>
      <c r="F4" s="45" t="s">
        <v>526</v>
      </c>
      <c r="G4" s="22" t="s">
        <v>340</v>
      </c>
      <c r="H4" s="45" t="s">
        <v>542</v>
      </c>
      <c r="I4" s="26" t="s">
        <v>195</v>
      </c>
      <c r="J4" s="22" t="s">
        <v>180</v>
      </c>
      <c r="K4" s="22" t="s">
        <v>532</v>
      </c>
      <c r="L4" s="45" t="s">
        <v>203</v>
      </c>
      <c r="M4" s="45" t="s">
        <v>218</v>
      </c>
      <c r="N4" s="45" t="s">
        <v>211</v>
      </c>
      <c r="O4" s="45" t="s">
        <v>189</v>
      </c>
    </row>
    <row r="5" spans="1:15" s="32" customFormat="1" ht="78.75" x14ac:dyDescent="0.25">
      <c r="A5" s="80"/>
      <c r="B5" s="72"/>
      <c r="C5" s="100"/>
      <c r="D5" s="100"/>
      <c r="E5" s="22" t="s">
        <v>530</v>
      </c>
      <c r="F5" s="45" t="s">
        <v>528</v>
      </c>
      <c r="G5" s="22" t="s">
        <v>340</v>
      </c>
      <c r="H5" s="26" t="s">
        <v>534</v>
      </c>
      <c r="I5" s="26" t="s">
        <v>196</v>
      </c>
      <c r="J5" s="22" t="s">
        <v>180</v>
      </c>
      <c r="K5" s="22" t="s">
        <v>401</v>
      </c>
      <c r="L5" s="45" t="s">
        <v>203</v>
      </c>
      <c r="M5" s="22" t="s">
        <v>354</v>
      </c>
      <c r="N5" s="45" t="s">
        <v>211</v>
      </c>
      <c r="O5" s="22" t="s">
        <v>340</v>
      </c>
    </row>
    <row r="6" spans="1:15" ht="128.25" customHeight="1" x14ac:dyDescent="0.25">
      <c r="A6" s="80"/>
      <c r="B6" s="72"/>
      <c r="C6" s="100"/>
      <c r="D6" s="100"/>
      <c r="E6" s="22" t="s">
        <v>531</v>
      </c>
      <c r="F6" s="45" t="s">
        <v>527</v>
      </c>
      <c r="G6" s="22" t="s">
        <v>340</v>
      </c>
      <c r="H6" s="26" t="s">
        <v>534</v>
      </c>
      <c r="I6" s="45" t="s">
        <v>232</v>
      </c>
      <c r="J6" s="22" t="s">
        <v>201</v>
      </c>
      <c r="K6" s="22" t="s">
        <v>533</v>
      </c>
      <c r="L6" s="45" t="s">
        <v>203</v>
      </c>
      <c r="M6" s="22" t="s">
        <v>351</v>
      </c>
      <c r="N6" s="45" t="s">
        <v>211</v>
      </c>
      <c r="O6" s="22" t="s">
        <v>23</v>
      </c>
    </row>
    <row r="7" spans="1:15" ht="93.75" customHeight="1" x14ac:dyDescent="0.25">
      <c r="A7" s="80"/>
      <c r="B7" s="72"/>
      <c r="C7" s="22" t="s">
        <v>535</v>
      </c>
      <c r="D7" s="45" t="s">
        <v>523</v>
      </c>
      <c r="E7" s="22" t="s">
        <v>541</v>
      </c>
      <c r="F7" s="45" t="s">
        <v>536</v>
      </c>
      <c r="G7" s="22" t="s">
        <v>340</v>
      </c>
      <c r="H7" s="26" t="s">
        <v>534</v>
      </c>
      <c r="I7" s="26" t="s">
        <v>196</v>
      </c>
      <c r="J7" s="22" t="s">
        <v>201</v>
      </c>
      <c r="K7" s="45" t="s">
        <v>538</v>
      </c>
      <c r="L7" s="45" t="s">
        <v>203</v>
      </c>
      <c r="M7" s="22" t="s">
        <v>537</v>
      </c>
      <c r="N7" s="45" t="s">
        <v>211</v>
      </c>
      <c r="O7" s="22" t="s">
        <v>340</v>
      </c>
    </row>
    <row r="8" spans="1:15" s="19" customFormat="1" ht="292.5" customHeight="1" x14ac:dyDescent="0.25">
      <c r="A8" s="80"/>
      <c r="B8" s="72"/>
      <c r="C8" s="45" t="s">
        <v>539</v>
      </c>
      <c r="D8" s="45" t="s">
        <v>524</v>
      </c>
      <c r="E8" s="45" t="s">
        <v>540</v>
      </c>
      <c r="F8" s="45" t="s">
        <v>528</v>
      </c>
      <c r="G8" s="22" t="s">
        <v>340</v>
      </c>
      <c r="H8" s="26" t="s">
        <v>534</v>
      </c>
      <c r="I8" s="26" t="s">
        <v>196</v>
      </c>
      <c r="J8" s="45" t="s">
        <v>180</v>
      </c>
      <c r="K8" s="45" t="s">
        <v>543</v>
      </c>
      <c r="L8" s="45" t="s">
        <v>203</v>
      </c>
      <c r="M8" s="45" t="s">
        <v>354</v>
      </c>
      <c r="N8" s="45" t="s">
        <v>211</v>
      </c>
      <c r="O8" s="22" t="s">
        <v>23</v>
      </c>
    </row>
    <row r="9" spans="1:15" ht="15" customHeight="1" x14ac:dyDescent="0.25"/>
    <row r="10" spans="1:15" ht="15" customHeight="1" x14ac:dyDescent="0.25"/>
    <row r="11" spans="1:15" ht="15" customHeight="1" x14ac:dyDescent="0.25"/>
    <row r="12" spans="1:15" ht="15" customHeight="1" x14ac:dyDescent="0.25"/>
  </sheetData>
  <mergeCells count="19">
    <mergeCell ref="B4:B8"/>
    <mergeCell ref="A4:A8"/>
    <mergeCell ref="D4:D6"/>
    <mergeCell ref="C4:C6"/>
    <mergeCell ref="I2:I3"/>
    <mergeCell ref="K2:K3"/>
    <mergeCell ref="L2:L3"/>
    <mergeCell ref="M2:M3"/>
    <mergeCell ref="N2:O2"/>
    <mergeCell ref="B1:G1"/>
    <mergeCell ref="H1:J1"/>
    <mergeCell ref="K1:O1"/>
    <mergeCell ref="B2:B3"/>
    <mergeCell ref="C2:C3"/>
    <mergeCell ref="D2:D3"/>
    <mergeCell ref="E2:E3"/>
    <mergeCell ref="F2:F3"/>
    <mergeCell ref="G2:G3"/>
    <mergeCell ref="H2:H3"/>
  </mergeCells>
  <pageMargins left="0.7" right="0.7" top="0.75" bottom="0.75" header="0.3" footer="0.3"/>
  <pageSetup paperSize="9" scale="3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28</v>
      </c>
      <c r="B1" s="12" t="s">
        <v>29</v>
      </c>
      <c r="C1" s="12" t="s">
        <v>30</v>
      </c>
      <c r="D1" s="12" t="s">
        <v>27</v>
      </c>
    </row>
    <row r="2" spans="1:37" ht="90" x14ac:dyDescent="0.25">
      <c r="A2" s="12" t="s">
        <v>2</v>
      </c>
      <c r="B2" s="12" t="s">
        <v>3</v>
      </c>
      <c r="C2" s="12" t="s">
        <v>6</v>
      </c>
      <c r="D2" s="10" t="s">
        <v>31</v>
      </c>
    </row>
    <row r="3" spans="1:37" ht="45" x14ac:dyDescent="0.25">
      <c r="A3" s="12" t="s">
        <v>32</v>
      </c>
      <c r="B3" s="12" t="s">
        <v>33</v>
      </c>
      <c r="C3" s="12" t="s">
        <v>34</v>
      </c>
      <c r="D3" s="10" t="s">
        <v>31</v>
      </c>
    </row>
    <row r="4" spans="1:37" ht="45" x14ac:dyDescent="0.25">
      <c r="A4" s="12" t="s">
        <v>35</v>
      </c>
      <c r="B4" s="12" t="s">
        <v>36</v>
      </c>
      <c r="C4" s="12" t="s">
        <v>37</v>
      </c>
      <c r="D4" s="10" t="s">
        <v>31</v>
      </c>
    </row>
    <row r="5" spans="1:37" ht="45" x14ac:dyDescent="0.25">
      <c r="A5" s="12" t="s">
        <v>38</v>
      </c>
      <c r="B5" s="12" t="s">
        <v>39</v>
      </c>
      <c r="C5" s="12" t="s">
        <v>40</v>
      </c>
      <c r="D5" s="10" t="s">
        <v>31</v>
      </c>
    </row>
    <row r="6" spans="1:37" ht="285" x14ac:dyDescent="0.25">
      <c r="A6" s="12" t="s">
        <v>41</v>
      </c>
      <c r="B6" s="12" t="s">
        <v>42</v>
      </c>
      <c r="C6" s="12" t="s">
        <v>43</v>
      </c>
      <c r="D6" s="10" t="s">
        <v>31</v>
      </c>
    </row>
    <row r="7" spans="1:37" ht="120" x14ac:dyDescent="0.25">
      <c r="A7" s="12" t="s">
        <v>44</v>
      </c>
      <c r="B7" s="12" t="s">
        <v>45</v>
      </c>
      <c r="C7" s="12" t="s">
        <v>46</v>
      </c>
      <c r="D7" s="10" t="s">
        <v>47</v>
      </c>
      <c r="AK7" t="s">
        <v>48</v>
      </c>
    </row>
    <row r="8" spans="1:37" ht="105" x14ac:dyDescent="0.25">
      <c r="A8" s="12" t="s">
        <v>49</v>
      </c>
      <c r="B8" s="12" t="s">
        <v>50</v>
      </c>
      <c r="C8" s="12" t="s">
        <v>51</v>
      </c>
      <c r="D8" s="10" t="s">
        <v>52</v>
      </c>
      <c r="AK8" t="s">
        <v>48</v>
      </c>
    </row>
    <row r="9" spans="1:37" ht="75" x14ac:dyDescent="0.25">
      <c r="A9" s="12" t="s">
        <v>53</v>
      </c>
      <c r="B9" s="12" t="s">
        <v>54</v>
      </c>
      <c r="C9" s="12" t="s">
        <v>55</v>
      </c>
      <c r="D9" s="10" t="s">
        <v>56</v>
      </c>
      <c r="AK9" t="s">
        <v>48</v>
      </c>
    </row>
    <row r="10" spans="1:37" ht="90" x14ac:dyDescent="0.25">
      <c r="A10" s="12" t="s">
        <v>57</v>
      </c>
      <c r="B10" s="12" t="s">
        <v>58</v>
      </c>
      <c r="C10" s="12" t="s">
        <v>59</v>
      </c>
      <c r="D10" s="10" t="s">
        <v>60</v>
      </c>
      <c r="AK10" t="s">
        <v>48</v>
      </c>
    </row>
    <row r="11" spans="1:37" ht="165" x14ac:dyDescent="0.25">
      <c r="A11" s="12" t="s">
        <v>61</v>
      </c>
      <c r="B11" s="12" t="s">
        <v>62</v>
      </c>
      <c r="C11" s="12" t="s">
        <v>63</v>
      </c>
      <c r="D11" s="10" t="s">
        <v>31</v>
      </c>
      <c r="AK11" t="s">
        <v>64</v>
      </c>
    </row>
    <row r="12" spans="1:37" ht="105" x14ac:dyDescent="0.25">
      <c r="A12" s="12" t="s">
        <v>65</v>
      </c>
      <c r="B12" s="12" t="s">
        <v>66</v>
      </c>
      <c r="C12" s="12" t="s">
        <v>67</v>
      </c>
      <c r="D12" s="10" t="s">
        <v>68</v>
      </c>
      <c r="AK12" t="s">
        <v>64</v>
      </c>
    </row>
    <row r="13" spans="1:37" ht="135" x14ac:dyDescent="0.25">
      <c r="A13" s="12" t="s">
        <v>69</v>
      </c>
      <c r="B13" s="12" t="s">
        <v>70</v>
      </c>
      <c r="C13" s="12" t="s">
        <v>71</v>
      </c>
      <c r="D13" s="10" t="s">
        <v>72</v>
      </c>
      <c r="AK13" t="s">
        <v>64</v>
      </c>
    </row>
    <row r="14" spans="1:37" ht="75" x14ac:dyDescent="0.25">
      <c r="A14" s="12" t="s">
        <v>73</v>
      </c>
      <c r="B14" s="12" t="s">
        <v>74</v>
      </c>
      <c r="C14" s="12" t="s">
        <v>75</v>
      </c>
      <c r="D14" s="10" t="s">
        <v>76</v>
      </c>
      <c r="AK14" t="s">
        <v>64</v>
      </c>
    </row>
    <row r="15" spans="1:37" ht="90" x14ac:dyDescent="0.25">
      <c r="A15" s="12" t="s">
        <v>77</v>
      </c>
      <c r="B15" s="12" t="s">
        <v>78</v>
      </c>
      <c r="C15" s="12" t="s">
        <v>79</v>
      </c>
      <c r="D15" s="10" t="s">
        <v>80</v>
      </c>
      <c r="AK15" t="s">
        <v>64</v>
      </c>
    </row>
    <row r="16" spans="1:37" ht="135" x14ac:dyDescent="0.25">
      <c r="A16" s="12" t="s">
        <v>81</v>
      </c>
      <c r="B16" s="12" t="s">
        <v>82</v>
      </c>
      <c r="C16" s="12" t="s">
        <v>83</v>
      </c>
      <c r="D16" s="10" t="s">
        <v>84</v>
      </c>
      <c r="AK16" t="s">
        <v>64</v>
      </c>
    </row>
    <row r="17" spans="1:37" ht="180" x14ac:dyDescent="0.25">
      <c r="A17" s="12" t="s">
        <v>85</v>
      </c>
      <c r="B17" s="12" t="s">
        <v>86</v>
      </c>
      <c r="C17" s="12" t="s">
        <v>87</v>
      </c>
      <c r="D17" s="10" t="s">
        <v>88</v>
      </c>
      <c r="AK17" t="s">
        <v>89</v>
      </c>
    </row>
    <row r="18" spans="1:37" ht="150" x14ac:dyDescent="0.25">
      <c r="A18" s="12" t="s">
        <v>90</v>
      </c>
      <c r="B18" s="12" t="s">
        <v>91</v>
      </c>
      <c r="C18" s="12" t="s">
        <v>92</v>
      </c>
      <c r="D18" s="10" t="s">
        <v>93</v>
      </c>
      <c r="AK18" t="s">
        <v>89</v>
      </c>
    </row>
    <row r="19" spans="1:37" ht="90" x14ac:dyDescent="0.25">
      <c r="A19" s="12" t="s">
        <v>94</v>
      </c>
      <c r="B19" s="12" t="s">
        <v>95</v>
      </c>
      <c r="C19" s="12" t="s">
        <v>96</v>
      </c>
      <c r="D19" s="10" t="s">
        <v>97</v>
      </c>
      <c r="AK19" t="s">
        <v>89</v>
      </c>
    </row>
    <row r="20" spans="1:37" ht="105" x14ac:dyDescent="0.25">
      <c r="A20" s="12" t="s">
        <v>98</v>
      </c>
      <c r="B20" s="12" t="s">
        <v>99</v>
      </c>
      <c r="C20" s="12" t="s">
        <v>100</v>
      </c>
      <c r="D20" s="10" t="s">
        <v>101</v>
      </c>
      <c r="AK20" t="s">
        <v>89</v>
      </c>
    </row>
    <row r="21" spans="1:37" ht="105" x14ac:dyDescent="0.25">
      <c r="A21" s="12" t="s">
        <v>102</v>
      </c>
      <c r="B21" s="12" t="s">
        <v>103</v>
      </c>
      <c r="C21" s="12" t="s">
        <v>104</v>
      </c>
      <c r="D21" s="10" t="s">
        <v>105</v>
      </c>
      <c r="AK21" t="s">
        <v>89</v>
      </c>
    </row>
    <row r="22" spans="1:37" ht="120" x14ac:dyDescent="0.25">
      <c r="A22" s="12" t="s">
        <v>106</v>
      </c>
      <c r="B22" s="12" t="s">
        <v>107</v>
      </c>
      <c r="C22" s="12" t="s">
        <v>108</v>
      </c>
      <c r="D22" s="10" t="s">
        <v>109</v>
      </c>
      <c r="AK22" t="s">
        <v>89</v>
      </c>
    </row>
    <row r="23" spans="1:37" ht="45" x14ac:dyDescent="0.25">
      <c r="A23" s="12" t="s">
        <v>110</v>
      </c>
      <c r="B23" s="12" t="s">
        <v>111</v>
      </c>
      <c r="C23" s="12" t="s">
        <v>112</v>
      </c>
      <c r="D23" s="10" t="s">
        <v>113</v>
      </c>
      <c r="AK23" t="s">
        <v>89</v>
      </c>
    </row>
    <row r="24" spans="1:37" ht="135" x14ac:dyDescent="0.25">
      <c r="A24" s="12" t="s">
        <v>114</v>
      </c>
      <c r="B24" s="12" t="s">
        <v>115</v>
      </c>
      <c r="C24" s="12" t="s">
        <v>116</v>
      </c>
      <c r="D24" s="10" t="s">
        <v>117</v>
      </c>
      <c r="AK24" t="s">
        <v>89</v>
      </c>
    </row>
    <row r="25" spans="1:37" ht="105" x14ac:dyDescent="0.25">
      <c r="A25" s="12" t="s">
        <v>118</v>
      </c>
      <c r="B25" s="12" t="s">
        <v>119</v>
      </c>
      <c r="C25" s="12" t="s">
        <v>120</v>
      </c>
      <c r="D25" s="10" t="s">
        <v>121</v>
      </c>
      <c r="AK25" t="s">
        <v>122</v>
      </c>
    </row>
    <row r="26" spans="1:37" ht="75" x14ac:dyDescent="0.25">
      <c r="A26" s="12" t="s">
        <v>123</v>
      </c>
      <c r="B26" s="12" t="s">
        <v>124</v>
      </c>
      <c r="C26" s="12" t="s">
        <v>125</v>
      </c>
      <c r="D26" s="10" t="s">
        <v>126</v>
      </c>
      <c r="AK26" t="s">
        <v>122</v>
      </c>
    </row>
    <row r="27" spans="1:37" ht="165" x14ac:dyDescent="0.25">
      <c r="A27" s="12" t="s">
        <v>127</v>
      </c>
      <c r="B27" s="12" t="s">
        <v>128</v>
      </c>
      <c r="C27" s="12" t="s">
        <v>129</v>
      </c>
      <c r="D27" s="10" t="s">
        <v>130</v>
      </c>
      <c r="AK27" t="s">
        <v>122</v>
      </c>
    </row>
    <row r="28" spans="1:37" ht="120" x14ac:dyDescent="0.25">
      <c r="A28" s="12" t="s">
        <v>131</v>
      </c>
      <c r="B28" s="12" t="s">
        <v>132</v>
      </c>
      <c r="C28" s="12" t="s">
        <v>133</v>
      </c>
      <c r="D28" s="10" t="s">
        <v>134</v>
      </c>
      <c r="AK28" t="s">
        <v>122</v>
      </c>
    </row>
    <row r="29" spans="1:37" ht="90" x14ac:dyDescent="0.25">
      <c r="A29" s="12" t="s">
        <v>135</v>
      </c>
      <c r="B29" s="12" t="s">
        <v>136</v>
      </c>
      <c r="C29" s="12" t="s">
        <v>137</v>
      </c>
      <c r="D29" s="10" t="s">
        <v>138</v>
      </c>
      <c r="AK29" t="s">
        <v>122</v>
      </c>
    </row>
    <row r="30" spans="1:37" ht="75" x14ac:dyDescent="0.25">
      <c r="A30" s="12" t="s">
        <v>139</v>
      </c>
      <c r="B30" s="12" t="s">
        <v>140</v>
      </c>
      <c r="C30" s="12" t="s">
        <v>141</v>
      </c>
      <c r="D30" s="10" t="s">
        <v>142</v>
      </c>
      <c r="AK30" t="s">
        <v>122</v>
      </c>
    </row>
    <row r="31" spans="1:37" ht="105" x14ac:dyDescent="0.25">
      <c r="A31" s="12" t="s">
        <v>143</v>
      </c>
      <c r="B31" s="12" t="s">
        <v>144</v>
      </c>
      <c r="C31" s="12" t="s">
        <v>145</v>
      </c>
      <c r="D31" s="10" t="s">
        <v>146</v>
      </c>
      <c r="AK31" t="s">
        <v>122</v>
      </c>
    </row>
  </sheetData>
  <pageMargins left="0" right="0" top="0.39370078740157516" bottom="0" header="0.31496062992126012" footer="0"/>
  <pageSetup paperSize="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147</v>
      </c>
    </row>
    <row r="3" spans="1:9" ht="18.75" x14ac:dyDescent="0.3">
      <c r="B3" s="13" t="s">
        <v>23</v>
      </c>
    </row>
    <row r="4" spans="1:9" ht="18.75" x14ac:dyDescent="0.3">
      <c r="B4" s="14" t="s">
        <v>148</v>
      </c>
      <c r="I4" s="15" t="s">
        <v>149</v>
      </c>
    </row>
    <row r="5" spans="1:9" ht="18.75" x14ac:dyDescent="0.3">
      <c r="B5" s="14" t="s">
        <v>150</v>
      </c>
      <c r="I5" s="16" t="s">
        <v>151</v>
      </c>
    </row>
    <row r="6" spans="1:9" ht="18.75" x14ac:dyDescent="0.3">
      <c r="B6" s="14" t="s">
        <v>26</v>
      </c>
      <c r="I6" s="17" t="s">
        <v>152</v>
      </c>
    </row>
    <row r="7" spans="1:9" ht="18.75" x14ac:dyDescent="0.3">
      <c r="B7" s="14" t="s">
        <v>153</v>
      </c>
      <c r="I7" s="16" t="s">
        <v>18</v>
      </c>
    </row>
    <row r="8" spans="1:9" ht="18.75" x14ac:dyDescent="0.3">
      <c r="B8" s="14" t="s">
        <v>16</v>
      </c>
      <c r="I8" s="16" t="s">
        <v>154</v>
      </c>
    </row>
    <row r="9" spans="1:9" ht="18.75" x14ac:dyDescent="0.3">
      <c r="B9" s="13" t="s">
        <v>155</v>
      </c>
      <c r="I9" s="16" t="s">
        <v>156</v>
      </c>
    </row>
    <row r="10" spans="1:9" ht="18.75" x14ac:dyDescent="0.3">
      <c r="B10" s="13" t="s">
        <v>25</v>
      </c>
      <c r="I10" s="16" t="s">
        <v>157</v>
      </c>
    </row>
    <row r="11" spans="1:9" ht="18.75" x14ac:dyDescent="0.3">
      <c r="B11" s="14" t="s">
        <v>24</v>
      </c>
    </row>
    <row r="12" spans="1:9" ht="18.75" x14ac:dyDescent="0.3">
      <c r="B12" s="14" t="s">
        <v>158</v>
      </c>
    </row>
    <row r="13" spans="1:9" x14ac:dyDescent="0.25">
      <c r="A13" s="3" t="s">
        <v>159</v>
      </c>
      <c r="C13" s="101" t="s">
        <v>160</v>
      </c>
      <c r="D13" s="101"/>
    </row>
    <row r="14" spans="1:9" x14ac:dyDescent="0.25">
      <c r="B14" t="s">
        <v>17</v>
      </c>
      <c r="D14" t="s">
        <v>161</v>
      </c>
    </row>
    <row r="15" spans="1:9" x14ac:dyDescent="0.25">
      <c r="B15" t="s">
        <v>22</v>
      </c>
      <c r="D15" t="s">
        <v>162</v>
      </c>
    </row>
    <row r="16" spans="1:9" x14ac:dyDescent="0.25">
      <c r="D16" t="s">
        <v>18</v>
      </c>
    </row>
    <row r="20" spans="2:7" x14ac:dyDescent="0.25">
      <c r="B20" t="s">
        <v>20</v>
      </c>
      <c r="D20" t="s">
        <v>19</v>
      </c>
    </row>
    <row r="21" spans="2:7" x14ac:dyDescent="0.25">
      <c r="B21" t="s">
        <v>163</v>
      </c>
      <c r="D21" t="s">
        <v>164</v>
      </c>
    </row>
    <row r="22" spans="2:7" x14ac:dyDescent="0.25">
      <c r="B22" t="s">
        <v>165</v>
      </c>
    </row>
    <row r="23" spans="2:7" x14ac:dyDescent="0.25">
      <c r="B23" t="s">
        <v>166</v>
      </c>
    </row>
    <row r="24" spans="2:7" x14ac:dyDescent="0.25">
      <c r="B24" t="s">
        <v>167</v>
      </c>
    </row>
    <row r="26" spans="2:7" x14ac:dyDescent="0.25">
      <c r="D26" t="s">
        <v>168</v>
      </c>
      <c r="E26" t="s">
        <v>168</v>
      </c>
      <c r="F26" t="s">
        <v>168</v>
      </c>
      <c r="G26" t="s">
        <v>169</v>
      </c>
    </row>
    <row r="27" spans="2:7" x14ac:dyDescent="0.25">
      <c r="B27" t="s">
        <v>19</v>
      </c>
    </row>
    <row r="28" spans="2:7" x14ac:dyDescent="0.25">
      <c r="B28" t="s">
        <v>170</v>
      </c>
    </row>
    <row r="29" spans="2:7" x14ac:dyDescent="0.25">
      <c r="B29" t="s">
        <v>21</v>
      </c>
    </row>
    <row r="56" spans="3:7" x14ac:dyDescent="0.25">
      <c r="C56" t="e">
        <f>#REF!</f>
        <v>#REF!</v>
      </c>
      <c r="D56" t="e">
        <f>IF(OR(C56 = "Media", C56="Alta",C56="Altissima"),"Altissimo","")</f>
        <v>#REF!</v>
      </c>
      <c r="E56" t="e">
        <f>IF(C56="Bassa","Alto","")</f>
        <v>#REF!</v>
      </c>
      <c r="F56" t="e">
        <f>IF(C56="Molto bassa","Medio","")</f>
        <v>#REF!</v>
      </c>
      <c r="G56" t="e">
        <f>CONCATENATE(D56,E56,F56)</f>
        <v>#REF!</v>
      </c>
    </row>
    <row r="57" spans="3:7" x14ac:dyDescent="0.25">
      <c r="C57" t="e">
        <f>#REF!</f>
        <v>#REF!</v>
      </c>
      <c r="D57" t="e">
        <f>IF(OR(C57 = "Media", C57="Alta",C57="Altissima"),"Altissimo","")</f>
        <v>#REF!</v>
      </c>
      <c r="E57" t="e">
        <f>IF(C57="Bassa","Alto","")</f>
        <v>#REF!</v>
      </c>
      <c r="F57" t="e">
        <f>IF(C57="Molto bassa","Medio","")</f>
        <v>#REF!</v>
      </c>
      <c r="G57" t="e">
        <f>CONCATENATE(D57,E57,F57)</f>
        <v>#REF!</v>
      </c>
    </row>
    <row r="58" spans="3:7" x14ac:dyDescent="0.25">
      <c r="C58" t="e">
        <f>#REF!</f>
        <v>#REF!</v>
      </c>
      <c r="D58" t="e">
        <f>IF(OR(C58 = "Media", C58="Alta",C58="Altissima"),"Altissimo","")</f>
        <v>#REF!</v>
      </c>
      <c r="E58" t="e">
        <f>IF(C58="Bassa","Alto","")</f>
        <v>#REF!</v>
      </c>
      <c r="F58" t="e">
        <f>IF(C58="Molto bassa","Medio","")</f>
        <v>#REF!</v>
      </c>
      <c r="G58" t="e">
        <f>CONCATENATE(D58,E58,F58)</f>
        <v>#REF!</v>
      </c>
    </row>
    <row r="59" spans="3:7" x14ac:dyDescent="0.25">
      <c r="C59" t="e">
        <f>#REF!</f>
        <v>#REF!</v>
      </c>
      <c r="D59" t="e">
        <f>IF(OR(C59 = "Media", C59="Alta",C59="Altissima"),"Altissimo","")</f>
        <v>#REF!</v>
      </c>
      <c r="E59" t="e">
        <f>IF(C59="Bassa","Alto","")</f>
        <v>#REF!</v>
      </c>
      <c r="F59" t="e">
        <f>IF(C59="Molto bassa","Medio","")</f>
        <v>#REF!</v>
      </c>
      <c r="G59" t="e">
        <f>CONCATENATE(D59,E59,F59)</f>
        <v>#REF!</v>
      </c>
    </row>
    <row r="68" spans="3:7" x14ac:dyDescent="0.25">
      <c r="C68" t="e">
        <f>#REF!</f>
        <v>#REF!</v>
      </c>
      <c r="D68" t="e">
        <f>IF(OR(C68 = "Media", C68="Alta",C68="Altissima"),"Altissimo","")</f>
        <v>#REF!</v>
      </c>
      <c r="E68" t="e">
        <f>IF(C68="Bassa","Alto","")</f>
        <v>#REF!</v>
      </c>
      <c r="F68" t="e">
        <f>IF(C68="Molto bassa","Medio","")</f>
        <v>#REF!</v>
      </c>
      <c r="G68" t="e">
        <f>CONCATENATE(D68,E68,F68)</f>
        <v>#REF!</v>
      </c>
    </row>
    <row r="69" spans="3:7" x14ac:dyDescent="0.25">
      <c r="C69" t="e">
        <f>#REF!</f>
        <v>#REF!</v>
      </c>
      <c r="D69" t="e">
        <f>IF(OR(C69 = "Media", C69="Alta",C69="Altissima"),"Altissimo","")</f>
        <v>#REF!</v>
      </c>
      <c r="E69" t="e">
        <f>IF(C69="Bassa","Alto","")</f>
        <v>#REF!</v>
      </c>
      <c r="F69" t="e">
        <f>IF(C69="Molto bassa","Medio","")</f>
        <v>#REF!</v>
      </c>
      <c r="G69" t="e">
        <f>CONCATENATE(D69,E69,F69)</f>
        <v>#REF!</v>
      </c>
    </row>
    <row r="70" spans="3:7" x14ac:dyDescent="0.25">
      <c r="C70" t="e">
        <f>#REF!</f>
        <v>#REF!</v>
      </c>
      <c r="D70" t="e">
        <f>IF(OR(C70 = "Media", C70="Alta",C70="Altissima"),"Altissimo","")</f>
        <v>#REF!</v>
      </c>
      <c r="E70" t="e">
        <f>IF(C70="Bassa","Alto","")</f>
        <v>#REF!</v>
      </c>
      <c r="F70" t="e">
        <f>IF(C70="Molto bassa","Medio","")</f>
        <v>#REF!</v>
      </c>
      <c r="G70" t="e">
        <f>CONCATENATE(D70,E70,F70)</f>
        <v>#REF!</v>
      </c>
    </row>
    <row r="71" spans="3:7" x14ac:dyDescent="0.25">
      <c r="C71" t="e">
        <f>#REF!</f>
        <v>#REF!</v>
      </c>
      <c r="D71" t="e">
        <f>IF(OR(C71 = "Media", C71="Alta",C71="Altissima"),"Altissimo","")</f>
        <v>#REF!</v>
      </c>
      <c r="E71" t="e">
        <f>IF(C71="Bassa","Alto","")</f>
        <v>#REF!</v>
      </c>
      <c r="F71" t="e">
        <f>IF(C71="Molto bassa","Medio","")</f>
        <v>#REF!</v>
      </c>
      <c r="G71" t="e">
        <f>CONCATENATE(D71,E71,F71)</f>
        <v>#REF!</v>
      </c>
    </row>
    <row r="72" spans="3:7" x14ac:dyDescent="0.25">
      <c r="C72" t="e">
        <f>#REF!</f>
        <v>#REF!</v>
      </c>
      <c r="D72" t="e">
        <f>IF(OR(C72 = "Media", C72="Alta",C72="Altissima"),"Altissimo","")</f>
        <v>#REF!</v>
      </c>
      <c r="E72" t="e">
        <f>IF(C72="Bassa","Alto","")</f>
        <v>#REF!</v>
      </c>
      <c r="F72" t="e">
        <f>IF(C72="Molto bassa","Medio","")</f>
        <v>#REF!</v>
      </c>
      <c r="G72" t="e">
        <f>CONCATENATE(D72,E72,F72)</f>
        <v>#REF!</v>
      </c>
    </row>
    <row r="77" spans="3:7" x14ac:dyDescent="0.25">
      <c r="C77" t="e">
        <f>#REF!</f>
        <v>#REF!</v>
      </c>
      <c r="D77" t="e">
        <f t="shared" ref="D77:D83" si="0">IF(OR(C77 = "Media", C77="Alta",C77="Altissima"),"Altissimo","")</f>
        <v>#REF!</v>
      </c>
      <c r="E77" t="e">
        <f t="shared" ref="E77:E83" si="1">IF(C77="Bassa","Alto","")</f>
        <v>#REF!</v>
      </c>
      <c r="F77" t="e">
        <f t="shared" ref="F77:F83" si="2">IF(C77="Molto bassa","Medio","")</f>
        <v>#REF!</v>
      </c>
      <c r="G77" t="e">
        <f t="shared" ref="G77:G83" si="3">CONCATENATE(D77,E77,F77)</f>
        <v>#REF!</v>
      </c>
    </row>
    <row r="78" spans="3:7" x14ac:dyDescent="0.25">
      <c r="C78" t="e">
        <f>#REF!</f>
        <v>#REF!</v>
      </c>
      <c r="D78" t="e">
        <f t="shared" si="0"/>
        <v>#REF!</v>
      </c>
      <c r="E78" t="e">
        <f t="shared" si="1"/>
        <v>#REF!</v>
      </c>
      <c r="F78" t="e">
        <f t="shared" si="2"/>
        <v>#REF!</v>
      </c>
      <c r="G78" t="e">
        <f t="shared" si="3"/>
        <v>#REF!</v>
      </c>
    </row>
    <row r="79" spans="3:7" x14ac:dyDescent="0.25">
      <c r="C79" t="e">
        <f>#REF!</f>
        <v>#REF!</v>
      </c>
      <c r="D79" t="e">
        <f t="shared" si="0"/>
        <v>#REF!</v>
      </c>
      <c r="E79" t="e">
        <f t="shared" si="1"/>
        <v>#REF!</v>
      </c>
      <c r="F79" t="e">
        <f t="shared" si="2"/>
        <v>#REF!</v>
      </c>
      <c r="G79" t="e">
        <f t="shared" si="3"/>
        <v>#REF!</v>
      </c>
    </row>
    <row r="80" spans="3:7" x14ac:dyDescent="0.25">
      <c r="C80" t="e">
        <f>#REF!</f>
        <v>#REF!</v>
      </c>
      <c r="D80" t="e">
        <f t="shared" si="0"/>
        <v>#REF!</v>
      </c>
      <c r="E80" t="e">
        <f t="shared" si="1"/>
        <v>#REF!</v>
      </c>
      <c r="F80" t="e">
        <f t="shared" si="2"/>
        <v>#REF!</v>
      </c>
      <c r="G80" t="e">
        <f t="shared" si="3"/>
        <v>#REF!</v>
      </c>
    </row>
    <row r="81" spans="3:7" x14ac:dyDescent="0.25">
      <c r="C81" t="e">
        <f>#REF!</f>
        <v>#REF!</v>
      </c>
      <c r="D81" t="e">
        <f t="shared" si="0"/>
        <v>#REF!</v>
      </c>
      <c r="E81" t="e">
        <f t="shared" si="1"/>
        <v>#REF!</v>
      </c>
      <c r="F81" t="e">
        <f t="shared" si="2"/>
        <v>#REF!</v>
      </c>
      <c r="G81" t="e">
        <f t="shared" si="3"/>
        <v>#REF!</v>
      </c>
    </row>
    <row r="82" spans="3:7" x14ac:dyDescent="0.25">
      <c r="C82" t="e">
        <f>#REF!</f>
        <v>#REF!</v>
      </c>
      <c r="D82" t="e">
        <f t="shared" si="0"/>
        <v>#REF!</v>
      </c>
      <c r="E82" t="e">
        <f t="shared" si="1"/>
        <v>#REF!</v>
      </c>
      <c r="F82" t="e">
        <f t="shared" si="2"/>
        <v>#REF!</v>
      </c>
      <c r="G82" t="e">
        <f t="shared" si="3"/>
        <v>#REF!</v>
      </c>
    </row>
    <row r="83" spans="3:7" x14ac:dyDescent="0.25">
      <c r="C83" t="e">
        <f>#REF!</f>
        <v>#REF!</v>
      </c>
      <c r="D83" t="e">
        <f t="shared" si="0"/>
        <v>#REF!</v>
      </c>
      <c r="E83" t="e">
        <f t="shared" si="1"/>
        <v>#REF!</v>
      </c>
      <c r="F83" t="e">
        <f t="shared" si="2"/>
        <v>#REF!</v>
      </c>
      <c r="G83" t="e">
        <f t="shared" si="3"/>
        <v>#REF!</v>
      </c>
    </row>
    <row r="95" spans="3:7" x14ac:dyDescent="0.25">
      <c r="C95" t="e">
        <f>#REF!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e">
        <f>#REF!</f>
        <v>#REF!</v>
      </c>
      <c r="D96" t="e">
        <f t="shared" si="4"/>
        <v>#REF!</v>
      </c>
      <c r="E96" t="e">
        <f t="shared" si="5"/>
        <v>#REF!</v>
      </c>
      <c r="F96" t="e">
        <f t="shared" si="6"/>
        <v>#REF!</v>
      </c>
      <c r="G96" t="e">
        <f t="shared" si="7"/>
        <v>#REF!</v>
      </c>
    </row>
    <row r="97" spans="3:7" x14ac:dyDescent="0.25">
      <c r="C97" t="e">
        <f>#REF!</f>
        <v>#REF!</v>
      </c>
      <c r="D97" t="e">
        <f t="shared" si="4"/>
        <v>#REF!</v>
      </c>
      <c r="E97" t="e">
        <f t="shared" si="5"/>
        <v>#REF!</v>
      </c>
      <c r="F97" t="e">
        <f t="shared" si="6"/>
        <v>#REF!</v>
      </c>
      <c r="G97" t="e">
        <f t="shared" si="7"/>
        <v>#REF!</v>
      </c>
    </row>
    <row r="98" spans="3:7" x14ac:dyDescent="0.25">
      <c r="C98" t="e">
        <f>#REF!</f>
        <v>#REF!</v>
      </c>
      <c r="D98" t="e">
        <f t="shared" si="4"/>
        <v>#REF!</v>
      </c>
      <c r="E98" t="e">
        <f t="shared" si="5"/>
        <v>#REF!</v>
      </c>
      <c r="F98" t="e">
        <f t="shared" si="6"/>
        <v>#REF!</v>
      </c>
      <c r="G98" t="e">
        <f t="shared" si="7"/>
        <v>#REF!</v>
      </c>
    </row>
    <row r="99" spans="3:7" x14ac:dyDescent="0.25">
      <c r="C99" t="e">
        <f>#REF!</f>
        <v>#REF!</v>
      </c>
      <c r="D99" t="e">
        <f t="shared" si="4"/>
        <v>#REF!</v>
      </c>
      <c r="E99" t="e">
        <f t="shared" si="5"/>
        <v>#REF!</v>
      </c>
      <c r="F99" t="e">
        <f t="shared" si="6"/>
        <v>#REF!</v>
      </c>
      <c r="G99" t="e">
        <f t="shared" si="7"/>
        <v>#REF!</v>
      </c>
    </row>
    <row r="100" spans="3:7" x14ac:dyDescent="0.25">
      <c r="C100" t="e">
        <f>#REF!</f>
        <v>#REF!</v>
      </c>
      <c r="D100" t="e">
        <f t="shared" si="4"/>
        <v>#REF!</v>
      </c>
      <c r="E100" t="e">
        <f t="shared" si="5"/>
        <v>#REF!</v>
      </c>
      <c r="F100" t="e">
        <f t="shared" si="6"/>
        <v>#REF!</v>
      </c>
      <c r="G100" t="e">
        <f t="shared" si="7"/>
        <v>#REF!</v>
      </c>
    </row>
    <row r="101" spans="3:7" x14ac:dyDescent="0.25">
      <c r="C101" t="e">
        <f>#REF!</f>
        <v>#REF!</v>
      </c>
      <c r="D101" t="e">
        <f t="shared" si="4"/>
        <v>#REF!</v>
      </c>
      <c r="E101" t="e">
        <f t="shared" si="5"/>
        <v>#REF!</v>
      </c>
      <c r="F101" t="e">
        <f t="shared" si="6"/>
        <v>#REF!</v>
      </c>
      <c r="G101" t="e">
        <f t="shared" si="7"/>
        <v>#REF!</v>
      </c>
    </row>
    <row r="102" spans="3:7" x14ac:dyDescent="0.25">
      <c r="C102" t="e">
        <f>#REF!</f>
        <v>#REF!</v>
      </c>
      <c r="D102" t="e">
        <f t="shared" si="4"/>
        <v>#REF!</v>
      </c>
      <c r="E102" t="e">
        <f t="shared" si="5"/>
        <v>#REF!</v>
      </c>
      <c r="F102" t="e">
        <f t="shared" si="6"/>
        <v>#REF!</v>
      </c>
      <c r="G102" t="e">
        <f t="shared" si="7"/>
        <v>#REF!</v>
      </c>
    </row>
    <row r="103" spans="3:7" x14ac:dyDescent="0.25">
      <c r="C103" t="e">
        <f>#REF!</f>
        <v>#REF!</v>
      </c>
      <c r="D103" t="e">
        <f t="shared" si="4"/>
        <v>#REF!</v>
      </c>
      <c r="E103" t="e">
        <f t="shared" si="5"/>
        <v>#REF!</v>
      </c>
      <c r="F103" t="e">
        <f t="shared" si="6"/>
        <v>#REF!</v>
      </c>
      <c r="G103" t="e">
        <f t="shared" si="7"/>
        <v>#REF!</v>
      </c>
    </row>
    <row r="104" spans="3:7" x14ac:dyDescent="0.25">
      <c r="C104" t="e">
        <f>#REF!</f>
        <v>#REF!</v>
      </c>
      <c r="D104" t="e">
        <f t="shared" si="4"/>
        <v>#REF!</v>
      </c>
      <c r="E104" t="e">
        <f t="shared" si="5"/>
        <v>#REF!</v>
      </c>
      <c r="F104" t="e">
        <f t="shared" si="6"/>
        <v>#REF!</v>
      </c>
      <c r="G104" t="e">
        <f t="shared" si="7"/>
        <v>#REF!</v>
      </c>
    </row>
    <row r="105" spans="3:7" x14ac:dyDescent="0.25">
      <c r="C105" t="e">
        <f>#REF!</f>
        <v>#REF!</v>
      </c>
      <c r="D105" t="e">
        <f t="shared" si="4"/>
        <v>#REF!</v>
      </c>
      <c r="E105" t="e">
        <f t="shared" si="5"/>
        <v>#REF!</v>
      </c>
      <c r="F105" t="e">
        <f t="shared" si="6"/>
        <v>#REF!</v>
      </c>
      <c r="G105" t="e">
        <f t="shared" si="7"/>
        <v>#REF!</v>
      </c>
    </row>
    <row r="106" spans="3:7" x14ac:dyDescent="0.25">
      <c r="C106" t="e">
        <f>#REF!</f>
        <v>#REF!</v>
      </c>
      <c r="D106" t="e">
        <f t="shared" si="4"/>
        <v>#REF!</v>
      </c>
      <c r="E106" t="e">
        <f t="shared" si="5"/>
        <v>#REF!</v>
      </c>
      <c r="F106" t="e">
        <f t="shared" si="6"/>
        <v>#REF!</v>
      </c>
      <c r="G106" t="e">
        <f t="shared" si="7"/>
        <v>#REF!</v>
      </c>
    </row>
    <row r="107" spans="3:7" x14ac:dyDescent="0.25">
      <c r="C107" t="e">
        <f>#REF!</f>
        <v>#REF!</v>
      </c>
      <c r="D107" t="e">
        <f t="shared" si="4"/>
        <v>#REF!</v>
      </c>
      <c r="E107" t="e">
        <f t="shared" si="5"/>
        <v>#REF!</v>
      </c>
      <c r="F107" t="e">
        <f t="shared" si="6"/>
        <v>#REF!</v>
      </c>
      <c r="G107" t="e">
        <f t="shared" si="7"/>
        <v>#REF!</v>
      </c>
    </row>
    <row r="108" spans="3:7" x14ac:dyDescent="0.25">
      <c r="C108" t="e">
        <f>#REF!</f>
        <v>#REF!</v>
      </c>
      <c r="D108" t="e">
        <f t="shared" si="4"/>
        <v>#REF!</v>
      </c>
      <c r="E108" t="e">
        <f t="shared" si="5"/>
        <v>#REF!</v>
      </c>
      <c r="F108" t="e">
        <f t="shared" si="6"/>
        <v>#REF!</v>
      </c>
      <c r="G108" t="e">
        <f t="shared" si="7"/>
        <v>#REF!</v>
      </c>
    </row>
    <row r="109" spans="3:7" x14ac:dyDescent="0.25">
      <c r="C109" t="e">
        <f>#REF!</f>
        <v>#REF!</v>
      </c>
      <c r="D109" t="e">
        <f t="shared" si="4"/>
        <v>#REF!</v>
      </c>
      <c r="E109" t="e">
        <f t="shared" si="5"/>
        <v>#REF!</v>
      </c>
      <c r="F109" t="e">
        <f t="shared" si="6"/>
        <v>#REF!</v>
      </c>
      <c r="G109" t="e">
        <f t="shared" si="7"/>
        <v>#REF!</v>
      </c>
    </row>
    <row r="110" spans="3:7" x14ac:dyDescent="0.25">
      <c r="C110" t="e">
        <f>#REF!</f>
        <v>#REF!</v>
      </c>
      <c r="D110" t="e">
        <f t="shared" si="4"/>
        <v>#REF!</v>
      </c>
      <c r="E110" t="e">
        <f t="shared" si="5"/>
        <v>#REF!</v>
      </c>
      <c r="F110" t="e">
        <f t="shared" si="6"/>
        <v>#REF!</v>
      </c>
      <c r="G110" t="e">
        <f t="shared" si="7"/>
        <v>#REF!</v>
      </c>
    </row>
    <row r="111" spans="3:7" x14ac:dyDescent="0.25">
      <c r="C111" t="e">
        <f>#REF!</f>
        <v>#REF!</v>
      </c>
      <c r="D111" t="e">
        <f t="shared" si="4"/>
        <v>#REF!</v>
      </c>
      <c r="E111" t="e">
        <f t="shared" si="5"/>
        <v>#REF!</v>
      </c>
      <c r="F111" t="e">
        <f t="shared" si="6"/>
        <v>#REF!</v>
      </c>
      <c r="G111" t="e">
        <f t="shared" si="7"/>
        <v>#REF!</v>
      </c>
    </row>
    <row r="112" spans="3:7" x14ac:dyDescent="0.25">
      <c r="C112" t="e">
        <f>#REF!</f>
        <v>#REF!</v>
      </c>
      <c r="D112" t="e">
        <f t="shared" si="4"/>
        <v>#REF!</v>
      </c>
      <c r="E112" t="e">
        <f t="shared" si="5"/>
        <v>#REF!</v>
      </c>
      <c r="F112" t="e">
        <f t="shared" si="6"/>
        <v>#REF!</v>
      </c>
      <c r="G112" t="e">
        <f t="shared" si="7"/>
        <v>#REF!</v>
      </c>
    </row>
    <row r="113" spans="3:7" x14ac:dyDescent="0.25">
      <c r="C113" t="e">
        <f>#REF!</f>
        <v>#REF!</v>
      </c>
      <c r="D113" t="e">
        <f t="shared" si="4"/>
        <v>#REF!</v>
      </c>
      <c r="E113" t="e">
        <f t="shared" si="5"/>
        <v>#REF!</v>
      </c>
      <c r="F113" t="e">
        <f t="shared" si="6"/>
        <v>#REF!</v>
      </c>
      <c r="G113" t="e">
        <f t="shared" si="7"/>
        <v>#REF!</v>
      </c>
    </row>
    <row r="114" spans="3:7" x14ac:dyDescent="0.25">
      <c r="C114" t="e">
        <f>#REF!</f>
        <v>#REF!</v>
      </c>
      <c r="D114" t="e">
        <f t="shared" si="4"/>
        <v>#REF!</v>
      </c>
      <c r="E114" t="e">
        <f t="shared" si="5"/>
        <v>#REF!</v>
      </c>
      <c r="F114" t="e">
        <f t="shared" si="6"/>
        <v>#REF!</v>
      </c>
      <c r="G114" t="e">
        <f t="shared" si="7"/>
        <v>#REF!</v>
      </c>
    </row>
    <row r="115" spans="3:7" x14ac:dyDescent="0.25">
      <c r="C115" t="e">
        <f>#REF!</f>
        <v>#REF!</v>
      </c>
      <c r="D115" t="e">
        <f t="shared" si="4"/>
        <v>#REF!</v>
      </c>
      <c r="E115" t="e">
        <f t="shared" si="5"/>
        <v>#REF!</v>
      </c>
      <c r="F115" t="e">
        <f t="shared" si="6"/>
        <v>#REF!</v>
      </c>
      <c r="G115" t="e">
        <f t="shared" si="7"/>
        <v>#REF!</v>
      </c>
    </row>
    <row r="116" spans="3:7" x14ac:dyDescent="0.25">
      <c r="C116" t="e">
        <f>#REF!</f>
        <v>#REF!</v>
      </c>
      <c r="D116" t="e">
        <f t="shared" si="4"/>
        <v>#REF!</v>
      </c>
      <c r="E116" t="e">
        <f t="shared" si="5"/>
        <v>#REF!</v>
      </c>
      <c r="F116" t="e">
        <f t="shared" si="6"/>
        <v>#REF!</v>
      </c>
      <c r="G116" t="e">
        <f t="shared" si="7"/>
        <v>#REF!</v>
      </c>
    </row>
    <row r="117" spans="3:7" x14ac:dyDescent="0.25">
      <c r="C117" t="e">
        <f>#REF!</f>
        <v>#REF!</v>
      </c>
      <c r="D117" t="e">
        <f t="shared" si="4"/>
        <v>#REF!</v>
      </c>
      <c r="E117" t="e">
        <f t="shared" si="5"/>
        <v>#REF!</v>
      </c>
      <c r="F117" t="e">
        <f t="shared" si="6"/>
        <v>#REF!</v>
      </c>
      <c r="G117" t="e">
        <f t="shared" si="7"/>
        <v>#REF!</v>
      </c>
    </row>
    <row r="118" spans="3:7" x14ac:dyDescent="0.25">
      <c r="C118" t="e">
        <f>#REF!</f>
        <v>#REF!</v>
      </c>
      <c r="D118" t="e">
        <f t="shared" si="4"/>
        <v>#REF!</v>
      </c>
      <c r="E118" t="e">
        <f t="shared" si="5"/>
        <v>#REF!</v>
      </c>
      <c r="F118" t="e">
        <f t="shared" si="6"/>
        <v>#REF!</v>
      </c>
      <c r="G118" t="e">
        <f t="shared" si="7"/>
        <v>#REF!</v>
      </c>
    </row>
    <row r="119" spans="3:7" x14ac:dyDescent="0.25">
      <c r="C119" t="e">
        <f>#REF!</f>
        <v>#REF!</v>
      </c>
      <c r="D119" t="e">
        <f t="shared" si="4"/>
        <v>#REF!</v>
      </c>
      <c r="E119" t="e">
        <f t="shared" si="5"/>
        <v>#REF!</v>
      </c>
      <c r="F119" t="e">
        <f t="shared" si="6"/>
        <v>#REF!</v>
      </c>
      <c r="G119" t="e">
        <f t="shared" si="7"/>
        <v>#REF!</v>
      </c>
    </row>
    <row r="120" spans="3:7" x14ac:dyDescent="0.25">
      <c r="C120" t="e">
        <f>#REF!</f>
        <v>#REF!</v>
      </c>
      <c r="D120" t="e">
        <f t="shared" si="4"/>
        <v>#REF!</v>
      </c>
      <c r="E120" t="e">
        <f t="shared" si="5"/>
        <v>#REF!</v>
      </c>
      <c r="F120" t="e">
        <f t="shared" si="6"/>
        <v>#REF!</v>
      </c>
      <c r="G120" t="e">
        <f t="shared" si="7"/>
        <v>#REF!</v>
      </c>
    </row>
    <row r="121" spans="3:7" x14ac:dyDescent="0.25">
      <c r="C121" t="e">
        <f>#REF!</f>
        <v>#REF!</v>
      </c>
      <c r="D121" t="e">
        <f t="shared" si="4"/>
        <v>#REF!</v>
      </c>
      <c r="E121" t="e">
        <f t="shared" si="5"/>
        <v>#REF!</v>
      </c>
      <c r="F121" t="e">
        <f t="shared" si="6"/>
        <v>#REF!</v>
      </c>
      <c r="G121" t="e">
        <f t="shared" si="7"/>
        <v>#REF!</v>
      </c>
    </row>
    <row r="122" spans="3:7" x14ac:dyDescent="0.25">
      <c r="C122" t="e">
        <f>#REF!</f>
        <v>#REF!</v>
      </c>
      <c r="D122" t="e">
        <f t="shared" si="4"/>
        <v>#REF!</v>
      </c>
      <c r="E122" t="e">
        <f t="shared" si="5"/>
        <v>#REF!</v>
      </c>
      <c r="F122" t="e">
        <f t="shared" si="6"/>
        <v>#REF!</v>
      </c>
      <c r="G122" t="e">
        <f t="shared" si="7"/>
        <v>#REF!</v>
      </c>
    </row>
    <row r="123" spans="3:7" x14ac:dyDescent="0.25">
      <c r="C123" t="e">
        <f>#REF!</f>
        <v>#REF!</v>
      </c>
      <c r="D123" t="e">
        <f t="shared" si="4"/>
        <v>#REF!</v>
      </c>
      <c r="E123" t="e">
        <f t="shared" si="5"/>
        <v>#REF!</v>
      </c>
      <c r="F123" t="e">
        <f t="shared" si="6"/>
        <v>#REF!</v>
      </c>
      <c r="G123" t="e">
        <f t="shared" si="7"/>
        <v>#REF!</v>
      </c>
    </row>
    <row r="124" spans="3:7" x14ac:dyDescent="0.25">
      <c r="C124" t="e">
        <f>#REF!</f>
        <v>#REF!</v>
      </c>
      <c r="D124" t="e">
        <f t="shared" si="4"/>
        <v>#REF!</v>
      </c>
      <c r="E124" t="e">
        <f t="shared" si="5"/>
        <v>#REF!</v>
      </c>
      <c r="F124" t="e">
        <f t="shared" si="6"/>
        <v>#REF!</v>
      </c>
      <c r="G124" t="e">
        <f t="shared" si="7"/>
        <v>#REF!</v>
      </c>
    </row>
    <row r="125" spans="3:7" x14ac:dyDescent="0.25">
      <c r="C125" t="e">
        <f>#REF!</f>
        <v>#REF!</v>
      </c>
      <c r="D125" t="e">
        <f t="shared" si="4"/>
        <v>#REF!</v>
      </c>
      <c r="E125" t="e">
        <f t="shared" si="5"/>
        <v>#REF!</v>
      </c>
      <c r="F125" t="e">
        <f t="shared" si="6"/>
        <v>#REF!</v>
      </c>
      <c r="G125" t="e">
        <f t="shared" si="7"/>
        <v>#REF!</v>
      </c>
    </row>
    <row r="126" spans="3:7" x14ac:dyDescent="0.25">
      <c r="C126" t="e">
        <f>#REF!</f>
        <v>#REF!</v>
      </c>
      <c r="D126" t="e">
        <f t="shared" si="4"/>
        <v>#REF!</v>
      </c>
      <c r="E126" t="e">
        <f t="shared" si="5"/>
        <v>#REF!</v>
      </c>
      <c r="F126" t="e">
        <f t="shared" si="6"/>
        <v>#REF!</v>
      </c>
      <c r="G126" t="e">
        <f t="shared" si="7"/>
        <v>#REF!</v>
      </c>
    </row>
    <row r="127" spans="3:7" x14ac:dyDescent="0.25">
      <c r="C127" t="e">
        <f>#REF!</f>
        <v>#REF!</v>
      </c>
      <c r="D127" t="e">
        <f t="shared" si="4"/>
        <v>#REF!</v>
      </c>
      <c r="E127" t="e">
        <f t="shared" si="5"/>
        <v>#REF!</v>
      </c>
      <c r="F127" t="e">
        <f t="shared" si="6"/>
        <v>#REF!</v>
      </c>
      <c r="G127" t="e">
        <f t="shared" si="7"/>
        <v>#REF!</v>
      </c>
    </row>
    <row r="128" spans="3:7" x14ac:dyDescent="0.25">
      <c r="C128" t="e">
        <f>#REF!</f>
        <v>#REF!</v>
      </c>
      <c r="D128" t="e">
        <f t="shared" si="4"/>
        <v>#REF!</v>
      </c>
      <c r="E128" t="e">
        <f t="shared" si="5"/>
        <v>#REF!</v>
      </c>
      <c r="F128" t="e">
        <f t="shared" si="6"/>
        <v>#REF!</v>
      </c>
      <c r="G128" t="e">
        <f t="shared" si="7"/>
        <v>#REF!</v>
      </c>
    </row>
    <row r="129" spans="3:7" x14ac:dyDescent="0.25">
      <c r="C129" t="e">
        <f>#REF!</f>
        <v>#REF!</v>
      </c>
      <c r="D129" t="e">
        <f t="shared" si="4"/>
        <v>#REF!</v>
      </c>
      <c r="E129" t="e">
        <f t="shared" si="5"/>
        <v>#REF!</v>
      </c>
      <c r="F129" t="e">
        <f t="shared" si="6"/>
        <v>#REF!</v>
      </c>
      <c r="G129" t="e">
        <f t="shared" si="7"/>
        <v>#REF!</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85" zoomScaleNormal="85" workbookViewId="0">
      <selection activeCell="F3" sqref="F3"/>
    </sheetView>
  </sheetViews>
  <sheetFormatPr defaultColWidth="9.28515625" defaultRowHeight="15.75" x14ac:dyDescent="0.25"/>
  <cols>
    <col min="1" max="1" width="3.5703125" style="55" bestFit="1" customWidth="1"/>
    <col min="2" max="2" width="117.85546875" style="53" bestFit="1" customWidth="1"/>
    <col min="3" max="16384" width="9.28515625" style="53"/>
  </cols>
  <sheetData>
    <row r="1" spans="1:2" s="20" customFormat="1" ht="50.1" customHeight="1" x14ac:dyDescent="0.25">
      <c r="A1" s="49"/>
      <c r="B1" s="48" t="s">
        <v>236</v>
      </c>
    </row>
    <row r="2" spans="1:2" s="20" customFormat="1" ht="50.1" customHeight="1" x14ac:dyDescent="0.25">
      <c r="A2" s="49"/>
      <c r="B2" s="48" t="s">
        <v>237</v>
      </c>
    </row>
    <row r="3" spans="1:2" s="20" customFormat="1" ht="51" customHeight="1" x14ac:dyDescent="0.25">
      <c r="A3" s="49"/>
      <c r="B3" s="50" t="s">
        <v>173</v>
      </c>
    </row>
    <row r="4" spans="1:2" ht="30" customHeight="1" x14ac:dyDescent="0.25">
      <c r="A4" s="51">
        <v>1</v>
      </c>
      <c r="B4" s="52" t="s">
        <v>186</v>
      </c>
    </row>
    <row r="5" spans="1:2" ht="30" customHeight="1" x14ac:dyDescent="0.25">
      <c r="A5" s="51">
        <v>2</v>
      </c>
      <c r="B5" s="52" t="s">
        <v>245</v>
      </c>
    </row>
    <row r="6" spans="1:2" ht="30" customHeight="1" x14ac:dyDescent="0.25">
      <c r="A6" s="51">
        <v>3</v>
      </c>
      <c r="B6" s="52" t="s">
        <v>178</v>
      </c>
    </row>
    <row r="7" spans="1:2" ht="30" customHeight="1" x14ac:dyDescent="0.25">
      <c r="A7" s="51">
        <v>4</v>
      </c>
      <c r="B7" s="52" t="s">
        <v>282</v>
      </c>
    </row>
    <row r="8" spans="1:2" ht="30" customHeight="1" x14ac:dyDescent="0.25">
      <c r="A8" s="51">
        <v>5</v>
      </c>
      <c r="B8" s="54" t="s">
        <v>177</v>
      </c>
    </row>
    <row r="9" spans="1:2" ht="30" customHeight="1" x14ac:dyDescent="0.25">
      <c r="A9" s="51">
        <v>6</v>
      </c>
      <c r="B9" s="52" t="s">
        <v>241</v>
      </c>
    </row>
    <row r="10" spans="1:2" ht="30" customHeight="1" x14ac:dyDescent="0.25">
      <c r="A10" s="51">
        <v>7</v>
      </c>
      <c r="B10" s="52" t="s">
        <v>182</v>
      </c>
    </row>
    <row r="11" spans="1:2" ht="30" customHeight="1" x14ac:dyDescent="0.25">
      <c r="A11" s="51">
        <v>8</v>
      </c>
      <c r="B11" s="52" t="s">
        <v>471</v>
      </c>
    </row>
    <row r="12" spans="1:2" ht="30" customHeight="1" x14ac:dyDescent="0.25">
      <c r="A12" s="51">
        <v>9</v>
      </c>
      <c r="B12" s="52" t="s">
        <v>242</v>
      </c>
    </row>
    <row r="13" spans="1:2" ht="30" customHeight="1" x14ac:dyDescent="0.25">
      <c r="A13" s="51">
        <v>10</v>
      </c>
      <c r="B13" s="52" t="s">
        <v>483</v>
      </c>
    </row>
    <row r="14" spans="1:2" ht="30" customHeight="1" x14ac:dyDescent="0.25">
      <c r="A14" s="51">
        <v>11</v>
      </c>
      <c r="B14" s="52" t="s">
        <v>484</v>
      </c>
    </row>
    <row r="15" spans="1:2" x14ac:dyDescent="0.25">
      <c r="A15" s="51"/>
      <c r="B15" s="52"/>
    </row>
    <row r="16" spans="1:2" x14ac:dyDescent="0.25">
      <c r="A16" s="51"/>
      <c r="B16" s="52"/>
    </row>
    <row r="17" spans="1:2" x14ac:dyDescent="0.25">
      <c r="A17" s="51"/>
      <c r="B17" s="52"/>
    </row>
    <row r="25" spans="1:2" x14ac:dyDescent="0.25">
      <c r="B25" s="56"/>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zoomScale="70" zoomScaleNormal="70" workbookViewId="0">
      <selection activeCell="O5" sqref="O5"/>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5" t="s">
        <v>11</v>
      </c>
      <c r="K2" s="69" t="s">
        <v>234</v>
      </c>
      <c r="L2" s="61" t="s">
        <v>238</v>
      </c>
      <c r="M2" s="69" t="s">
        <v>12</v>
      </c>
      <c r="N2" s="67" t="s">
        <v>13</v>
      </c>
      <c r="O2" s="67"/>
    </row>
    <row r="3" spans="1:15" ht="128.25" customHeight="1" x14ac:dyDescent="0.25">
      <c r="B3" s="65"/>
      <c r="C3" s="64"/>
      <c r="D3" s="66"/>
      <c r="E3" s="64"/>
      <c r="F3" s="66"/>
      <c r="G3" s="66"/>
      <c r="H3" s="68"/>
      <c r="I3" s="68"/>
      <c r="J3" s="35" t="s">
        <v>14</v>
      </c>
      <c r="K3" s="69"/>
      <c r="L3" s="62"/>
      <c r="M3" s="69"/>
      <c r="N3" s="36" t="s">
        <v>202</v>
      </c>
      <c r="O3" s="36" t="s">
        <v>15</v>
      </c>
    </row>
    <row r="4" spans="1:15" ht="162" customHeight="1" x14ac:dyDescent="0.25">
      <c r="A4" s="73">
        <v>1</v>
      </c>
      <c r="B4" s="72" t="s">
        <v>186</v>
      </c>
      <c r="C4" s="80" t="s">
        <v>292</v>
      </c>
      <c r="D4" s="80" t="s">
        <v>253</v>
      </c>
      <c r="E4" s="34" t="s">
        <v>297</v>
      </c>
      <c r="F4" s="34" t="s">
        <v>198</v>
      </c>
      <c r="G4" s="33" t="s">
        <v>189</v>
      </c>
      <c r="H4" s="18" t="s">
        <v>250</v>
      </c>
      <c r="I4" s="34" t="s">
        <v>195</v>
      </c>
      <c r="J4" s="34" t="s">
        <v>201</v>
      </c>
      <c r="K4" s="34" t="s">
        <v>213</v>
      </c>
      <c r="L4" s="37" t="s">
        <v>203</v>
      </c>
      <c r="M4" s="34" t="s">
        <v>213</v>
      </c>
      <c r="N4" s="34" t="s">
        <v>211</v>
      </c>
      <c r="O4" s="33" t="s">
        <v>189</v>
      </c>
    </row>
    <row r="5" spans="1:15" ht="160.5" customHeight="1" x14ac:dyDescent="0.25">
      <c r="A5" s="73"/>
      <c r="B5" s="72"/>
      <c r="C5" s="80"/>
      <c r="D5" s="80"/>
      <c r="E5" s="34" t="s">
        <v>298</v>
      </c>
      <c r="F5" s="33" t="s">
        <v>188</v>
      </c>
      <c r="G5" s="33" t="s">
        <v>189</v>
      </c>
      <c r="H5" s="34" t="s">
        <v>191</v>
      </c>
      <c r="I5" s="34" t="s">
        <v>195</v>
      </c>
      <c r="J5" s="34" t="s">
        <v>180</v>
      </c>
      <c r="K5" s="34" t="s">
        <v>213</v>
      </c>
      <c r="L5" s="37" t="s">
        <v>203</v>
      </c>
      <c r="M5" s="34" t="s">
        <v>214</v>
      </c>
      <c r="N5" s="34" t="s">
        <v>211</v>
      </c>
      <c r="O5" s="33" t="s">
        <v>189</v>
      </c>
    </row>
    <row r="6" spans="1:15" ht="347.25" customHeight="1" x14ac:dyDescent="0.25">
      <c r="A6" s="73"/>
      <c r="B6" s="72"/>
      <c r="C6" s="80"/>
      <c r="D6" s="80"/>
      <c r="E6" s="34" t="s">
        <v>299</v>
      </c>
      <c r="F6" s="34" t="s">
        <v>199</v>
      </c>
      <c r="G6" s="34" t="s">
        <v>205</v>
      </c>
      <c r="H6" s="21" t="s">
        <v>192</v>
      </c>
      <c r="I6" s="34" t="s">
        <v>196</v>
      </c>
      <c r="J6" s="34" t="s">
        <v>179</v>
      </c>
      <c r="K6" s="34" t="s">
        <v>235</v>
      </c>
      <c r="L6" s="37" t="s">
        <v>203</v>
      </c>
      <c r="M6" s="34" t="s">
        <v>243</v>
      </c>
      <c r="N6" s="34" t="s">
        <v>211</v>
      </c>
      <c r="O6" s="34" t="s">
        <v>204</v>
      </c>
    </row>
    <row r="7" spans="1:15" ht="138.75" customHeight="1" x14ac:dyDescent="0.25">
      <c r="A7" s="73"/>
      <c r="B7" s="72"/>
      <c r="C7" s="80"/>
      <c r="D7" s="80"/>
      <c r="E7" s="34" t="s">
        <v>300</v>
      </c>
      <c r="F7" s="34" t="s">
        <v>200</v>
      </c>
      <c r="G7" s="34" t="s">
        <v>204</v>
      </c>
      <c r="H7" s="34" t="s">
        <v>197</v>
      </c>
      <c r="I7" s="34" t="s">
        <v>195</v>
      </c>
      <c r="J7" s="34" t="s">
        <v>179</v>
      </c>
      <c r="K7" s="37" t="s">
        <v>215</v>
      </c>
      <c r="L7" s="37" t="s">
        <v>203</v>
      </c>
      <c r="M7" s="34" t="s">
        <v>215</v>
      </c>
      <c r="N7" s="34" t="s">
        <v>211</v>
      </c>
      <c r="O7" s="34" t="s">
        <v>204</v>
      </c>
    </row>
    <row r="8" spans="1:15" ht="169.5" customHeight="1" x14ac:dyDescent="0.25">
      <c r="A8" s="73"/>
      <c r="B8" s="72"/>
      <c r="C8" s="80"/>
      <c r="D8" s="80"/>
      <c r="E8" s="34" t="s">
        <v>301</v>
      </c>
      <c r="F8" s="34" t="s">
        <v>210</v>
      </c>
      <c r="G8" s="34" t="s">
        <v>204</v>
      </c>
      <c r="H8" s="34" t="s">
        <v>193</v>
      </c>
      <c r="I8" s="34" t="s">
        <v>195</v>
      </c>
      <c r="J8" s="34" t="s">
        <v>179</v>
      </c>
      <c r="K8" s="37"/>
      <c r="L8" s="37" t="s">
        <v>203</v>
      </c>
      <c r="M8" s="34" t="s">
        <v>209</v>
      </c>
      <c r="N8" s="34" t="s">
        <v>211</v>
      </c>
      <c r="O8" s="34" t="s">
        <v>204</v>
      </c>
    </row>
    <row r="9" spans="1:15" ht="108" customHeight="1" x14ac:dyDescent="0.25">
      <c r="A9" s="73"/>
      <c r="B9" s="72"/>
      <c r="C9" s="34" t="s">
        <v>293</v>
      </c>
      <c r="D9" s="34" t="s">
        <v>206</v>
      </c>
      <c r="E9" s="33" t="s">
        <v>302</v>
      </c>
      <c r="F9" s="34" t="s">
        <v>207</v>
      </c>
      <c r="G9" s="33" t="s">
        <v>189</v>
      </c>
      <c r="H9" s="34" t="s">
        <v>208</v>
      </c>
      <c r="I9" s="34" t="s">
        <v>194</v>
      </c>
      <c r="J9" s="34" t="s">
        <v>201</v>
      </c>
      <c r="K9" s="34" t="s">
        <v>213</v>
      </c>
      <c r="L9" s="37" t="s">
        <v>203</v>
      </c>
      <c r="M9" s="34" t="s">
        <v>213</v>
      </c>
      <c r="N9" s="34" t="s">
        <v>211</v>
      </c>
      <c r="O9" s="34" t="s">
        <v>216</v>
      </c>
    </row>
    <row r="10" spans="1:15" ht="106.5" customHeight="1" x14ac:dyDescent="0.25">
      <c r="A10" s="73"/>
      <c r="B10" s="72"/>
      <c r="C10" s="34" t="s">
        <v>294</v>
      </c>
      <c r="D10" s="34" t="s">
        <v>176</v>
      </c>
      <c r="E10" s="34" t="s">
        <v>303</v>
      </c>
      <c r="F10" s="34" t="s">
        <v>217</v>
      </c>
      <c r="G10" s="34" t="s">
        <v>189</v>
      </c>
      <c r="H10" s="34" t="s">
        <v>233</v>
      </c>
      <c r="I10" s="34" t="s">
        <v>219</v>
      </c>
      <c r="J10" s="34" t="s">
        <v>201</v>
      </c>
      <c r="K10" s="34" t="s">
        <v>212</v>
      </c>
      <c r="L10" s="37" t="s">
        <v>203</v>
      </c>
      <c r="M10" s="34" t="s">
        <v>239</v>
      </c>
      <c r="N10" s="34" t="s">
        <v>211</v>
      </c>
      <c r="O10" s="34" t="s">
        <v>216</v>
      </c>
    </row>
    <row r="11" spans="1:15" ht="63.75" customHeight="1" x14ac:dyDescent="0.25">
      <c r="A11" s="73"/>
      <c r="B11" s="72"/>
      <c r="C11" s="74" t="s">
        <v>295</v>
      </c>
      <c r="D11" s="76" t="s">
        <v>227</v>
      </c>
      <c r="E11" s="34" t="s">
        <v>304</v>
      </c>
      <c r="F11" s="34" t="s">
        <v>175</v>
      </c>
      <c r="G11" s="34" t="s">
        <v>445</v>
      </c>
      <c r="H11" s="34" t="s">
        <v>222</v>
      </c>
      <c r="I11" s="34" t="s">
        <v>232</v>
      </c>
      <c r="J11" s="34" t="s">
        <v>201</v>
      </c>
      <c r="K11" s="34" t="s">
        <v>229</v>
      </c>
      <c r="L11" s="34" t="s">
        <v>229</v>
      </c>
      <c r="M11" s="19" t="s">
        <v>230</v>
      </c>
      <c r="N11" s="34" t="s">
        <v>211</v>
      </c>
      <c r="O11" s="34" t="s">
        <v>449</v>
      </c>
    </row>
    <row r="12" spans="1:15" ht="75" customHeight="1" x14ac:dyDescent="0.25">
      <c r="A12" s="73"/>
      <c r="B12" s="72"/>
      <c r="C12" s="75"/>
      <c r="D12" s="77"/>
      <c r="E12" s="34" t="s">
        <v>305</v>
      </c>
      <c r="F12" s="34" t="s">
        <v>225</v>
      </c>
      <c r="G12" s="34" t="s">
        <v>23</v>
      </c>
      <c r="H12" s="34" t="s">
        <v>221</v>
      </c>
      <c r="I12" s="34" t="s">
        <v>232</v>
      </c>
      <c r="J12" s="34" t="s">
        <v>201</v>
      </c>
      <c r="K12" s="34" t="s">
        <v>447</v>
      </c>
      <c r="L12" s="37" t="s">
        <v>203</v>
      </c>
      <c r="M12" s="34" t="s">
        <v>454</v>
      </c>
      <c r="N12" s="34" t="s">
        <v>211</v>
      </c>
      <c r="O12" s="34" t="s">
        <v>448</v>
      </c>
    </row>
    <row r="13" spans="1:15" ht="69.75" customHeight="1" x14ac:dyDescent="0.25">
      <c r="A13" s="73"/>
      <c r="B13" s="72"/>
      <c r="C13" s="74" t="s">
        <v>296</v>
      </c>
      <c r="D13" s="76" t="s">
        <v>226</v>
      </c>
      <c r="E13" s="34" t="s">
        <v>306</v>
      </c>
      <c r="F13" s="34" t="s">
        <v>220</v>
      </c>
      <c r="G13" s="34" t="s">
        <v>455</v>
      </c>
      <c r="H13" s="34" t="s">
        <v>223</v>
      </c>
      <c r="I13" s="34" t="s">
        <v>232</v>
      </c>
      <c r="J13" s="34" t="s">
        <v>201</v>
      </c>
      <c r="K13" s="34" t="s">
        <v>446</v>
      </c>
      <c r="L13" s="37" t="s">
        <v>203</v>
      </c>
      <c r="M13" s="34" t="s">
        <v>447</v>
      </c>
      <c r="N13" s="34" t="s">
        <v>211</v>
      </c>
      <c r="O13" s="34" t="s">
        <v>448</v>
      </c>
    </row>
    <row r="14" spans="1:15" ht="81" customHeight="1" x14ac:dyDescent="0.25">
      <c r="A14" s="73"/>
      <c r="B14" s="72"/>
      <c r="C14" s="78"/>
      <c r="D14" s="79"/>
      <c r="E14" s="34" t="s">
        <v>307</v>
      </c>
      <c r="F14" s="34" t="s">
        <v>181</v>
      </c>
      <c r="G14" s="34" t="s">
        <v>449</v>
      </c>
      <c r="H14" s="34" t="s">
        <v>251</v>
      </c>
      <c r="I14" s="34" t="s">
        <v>232</v>
      </c>
      <c r="J14" s="34" t="s">
        <v>201</v>
      </c>
      <c r="K14" s="34" t="s">
        <v>447</v>
      </c>
      <c r="L14" s="37" t="s">
        <v>203</v>
      </c>
      <c r="M14" s="34" t="s">
        <v>447</v>
      </c>
      <c r="N14" s="34" t="s">
        <v>211</v>
      </c>
      <c r="O14" s="34" t="s">
        <v>448</v>
      </c>
    </row>
    <row r="15" spans="1:15" ht="74.25" customHeight="1" x14ac:dyDescent="0.25">
      <c r="A15" s="73"/>
      <c r="B15" s="72"/>
      <c r="C15" s="78"/>
      <c r="D15" s="79"/>
      <c r="E15" s="34" t="s">
        <v>308</v>
      </c>
      <c r="F15" s="34" t="s">
        <v>187</v>
      </c>
      <c r="G15" s="34" t="s">
        <v>448</v>
      </c>
      <c r="H15" s="19" t="s">
        <v>224</v>
      </c>
      <c r="I15" s="34" t="s">
        <v>232</v>
      </c>
      <c r="J15" s="34" t="s">
        <v>201</v>
      </c>
      <c r="K15" s="34" t="s">
        <v>447</v>
      </c>
      <c r="L15" s="37" t="s">
        <v>203</v>
      </c>
      <c r="M15" s="34" t="s">
        <v>447</v>
      </c>
      <c r="N15" s="34" t="s">
        <v>211</v>
      </c>
      <c r="O15" s="34" t="s">
        <v>448</v>
      </c>
    </row>
    <row r="16" spans="1:15" ht="105" customHeight="1" x14ac:dyDescent="0.25">
      <c r="A16" s="73"/>
      <c r="B16" s="72"/>
      <c r="C16" s="75"/>
      <c r="D16" s="77"/>
      <c r="E16" s="34" t="s">
        <v>309</v>
      </c>
      <c r="F16" s="34" t="s">
        <v>228</v>
      </c>
      <c r="G16" s="34" t="s">
        <v>189</v>
      </c>
      <c r="H16" s="34" t="s">
        <v>231</v>
      </c>
      <c r="I16" s="34" t="s">
        <v>194</v>
      </c>
      <c r="J16" s="34" t="s">
        <v>180</v>
      </c>
      <c r="K16" s="34" t="s">
        <v>240</v>
      </c>
      <c r="L16" s="37" t="s">
        <v>203</v>
      </c>
      <c r="M16" s="34" t="s">
        <v>240</v>
      </c>
      <c r="N16" s="34" t="s">
        <v>211</v>
      </c>
      <c r="O16" s="34" t="s">
        <v>189</v>
      </c>
    </row>
  </sheetData>
  <mergeCells count="23">
    <mergeCell ref="B4:B16"/>
    <mergeCell ref="A4:A16"/>
    <mergeCell ref="C11:C12"/>
    <mergeCell ref="D11:D12"/>
    <mergeCell ref="C13:C16"/>
    <mergeCell ref="D13:D16"/>
    <mergeCell ref="C4:C8"/>
    <mergeCell ref="D4:D8"/>
    <mergeCell ref="L2:L3"/>
    <mergeCell ref="K1:O1"/>
    <mergeCell ref="B2:B3"/>
    <mergeCell ref="C2:C3"/>
    <mergeCell ref="D2:D3"/>
    <mergeCell ref="E2:E3"/>
    <mergeCell ref="F2:F3"/>
    <mergeCell ref="N2:O2"/>
    <mergeCell ref="H2:H3"/>
    <mergeCell ref="I2:I3"/>
    <mergeCell ref="K2:K3"/>
    <mergeCell ref="M2:M3"/>
    <mergeCell ref="G2:G3"/>
    <mergeCell ref="B1:G1"/>
    <mergeCell ref="H1:J1"/>
  </mergeCells>
  <pageMargins left="0.7" right="0.7" top="0.75" bottom="0.75" header="0.3" footer="0.3"/>
  <pageSetup paperSize="9"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55" zoomScaleNormal="55" workbookViewId="0">
      <selection activeCell="E4" sqref="E4"/>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4"/>
      <c r="D3" s="66"/>
      <c r="E3" s="64"/>
      <c r="F3" s="66"/>
      <c r="G3" s="66"/>
      <c r="H3" s="68"/>
      <c r="I3" s="68"/>
      <c r="J3" s="39" t="s">
        <v>14</v>
      </c>
      <c r="K3" s="69"/>
      <c r="L3" s="62"/>
      <c r="M3" s="69"/>
      <c r="N3" s="40" t="s">
        <v>202</v>
      </c>
      <c r="O3" s="40" t="s">
        <v>15</v>
      </c>
    </row>
    <row r="4" spans="1:15" ht="211.5" customHeight="1" x14ac:dyDescent="0.25">
      <c r="A4" s="74">
        <v>2</v>
      </c>
      <c r="B4" s="81" t="s">
        <v>244</v>
      </c>
      <c r="C4" s="76" t="s">
        <v>310</v>
      </c>
      <c r="D4" s="76" t="s">
        <v>245</v>
      </c>
      <c r="E4" s="43" t="s">
        <v>311</v>
      </c>
      <c r="F4" s="43" t="s">
        <v>246</v>
      </c>
      <c r="G4" s="41" t="s">
        <v>189</v>
      </c>
      <c r="H4" s="18" t="s">
        <v>279</v>
      </c>
      <c r="I4" s="43" t="s">
        <v>195</v>
      </c>
      <c r="J4" s="43" t="s">
        <v>180</v>
      </c>
      <c r="K4" s="19" t="s">
        <v>218</v>
      </c>
      <c r="L4" s="45" t="s">
        <v>203</v>
      </c>
      <c r="M4" s="19" t="s">
        <v>218</v>
      </c>
      <c r="N4" s="43" t="s">
        <v>211</v>
      </c>
      <c r="O4" s="41" t="s">
        <v>189</v>
      </c>
    </row>
    <row r="5" spans="1:15" ht="147" customHeight="1" x14ac:dyDescent="0.25">
      <c r="A5" s="78"/>
      <c r="B5" s="82"/>
      <c r="C5" s="79"/>
      <c r="D5" s="79"/>
      <c r="E5" s="43" t="s">
        <v>312</v>
      </c>
      <c r="F5" s="41" t="s">
        <v>247</v>
      </c>
      <c r="G5" s="41" t="s">
        <v>189</v>
      </c>
      <c r="H5" s="43" t="s">
        <v>248</v>
      </c>
      <c r="I5" s="43" t="s">
        <v>195</v>
      </c>
      <c r="J5" s="43" t="s">
        <v>180</v>
      </c>
      <c r="K5" s="43" t="s">
        <v>252</v>
      </c>
      <c r="L5" s="45" t="s">
        <v>203</v>
      </c>
      <c r="M5" s="43" t="s">
        <v>252</v>
      </c>
      <c r="N5" s="43" t="s">
        <v>211</v>
      </c>
      <c r="O5" s="41" t="s">
        <v>189</v>
      </c>
    </row>
    <row r="6" spans="1:15" ht="205.5" customHeight="1" x14ac:dyDescent="0.25">
      <c r="A6" s="75"/>
      <c r="B6" s="83"/>
      <c r="C6" s="77"/>
      <c r="D6" s="77"/>
      <c r="E6" s="43" t="s">
        <v>313</v>
      </c>
      <c r="F6" s="43" t="s">
        <v>544</v>
      </c>
      <c r="G6" s="41" t="s">
        <v>189</v>
      </c>
      <c r="H6" s="21" t="s">
        <v>249</v>
      </c>
      <c r="I6" s="43" t="s">
        <v>196</v>
      </c>
      <c r="J6" s="43" t="s">
        <v>180</v>
      </c>
      <c r="K6" s="43" t="s">
        <v>218</v>
      </c>
      <c r="L6" s="45" t="s">
        <v>203</v>
      </c>
      <c r="M6" s="43" t="s">
        <v>218</v>
      </c>
      <c r="N6" s="43" t="s">
        <v>211</v>
      </c>
      <c r="O6" s="41" t="s">
        <v>189</v>
      </c>
    </row>
  </sheetData>
  <mergeCells count="19">
    <mergeCell ref="B1:G1"/>
    <mergeCell ref="H1:J1"/>
    <mergeCell ref="K1:O1"/>
    <mergeCell ref="B2:B3"/>
    <mergeCell ref="C2:C3"/>
    <mergeCell ref="D2:D3"/>
    <mergeCell ref="E2:E3"/>
    <mergeCell ref="F2:F3"/>
    <mergeCell ref="D4:D6"/>
    <mergeCell ref="C4:C6"/>
    <mergeCell ref="B4:B6"/>
    <mergeCell ref="A4:A6"/>
    <mergeCell ref="N2:O2"/>
    <mergeCell ref="G2:G3"/>
    <mergeCell ref="H2:H3"/>
    <mergeCell ref="I2:I3"/>
    <mergeCell ref="K2:K3"/>
    <mergeCell ref="L2:L3"/>
    <mergeCell ref="M2:M3"/>
  </mergeCells>
  <pageMargins left="0.7" right="0.7" top="0.75" bottom="0.75" header="0.3" footer="0.3"/>
  <pageSetup paperSize="9"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55" zoomScaleNormal="55" workbookViewId="0">
      <selection activeCell="L12" sqref="L12"/>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4"/>
      <c r="D3" s="66"/>
      <c r="E3" s="64"/>
      <c r="F3" s="66"/>
      <c r="G3" s="66"/>
      <c r="H3" s="68"/>
      <c r="I3" s="68"/>
      <c r="J3" s="39" t="s">
        <v>14</v>
      </c>
      <c r="K3" s="69"/>
      <c r="L3" s="62"/>
      <c r="M3" s="69"/>
      <c r="N3" s="40" t="s">
        <v>202</v>
      </c>
      <c r="O3" s="40" t="s">
        <v>15</v>
      </c>
    </row>
    <row r="4" spans="1:15" ht="156" customHeight="1" x14ac:dyDescent="0.25">
      <c r="A4" s="74">
        <v>3</v>
      </c>
      <c r="B4" s="84" t="s">
        <v>178</v>
      </c>
      <c r="C4" s="76" t="s">
        <v>314</v>
      </c>
      <c r="D4" s="76" t="s">
        <v>257</v>
      </c>
      <c r="E4" s="43" t="s">
        <v>315</v>
      </c>
      <c r="F4" s="23" t="s">
        <v>254</v>
      </c>
      <c r="G4" s="43" t="s">
        <v>258</v>
      </c>
      <c r="H4" s="25" t="s">
        <v>266</v>
      </c>
      <c r="I4" s="43" t="s">
        <v>262</v>
      </c>
      <c r="J4" s="43" t="s">
        <v>179</v>
      </c>
      <c r="K4" s="22" t="s">
        <v>265</v>
      </c>
      <c r="L4" s="57" t="s">
        <v>272</v>
      </c>
      <c r="M4" s="45" t="s">
        <v>263</v>
      </c>
      <c r="N4" s="43" t="s">
        <v>211</v>
      </c>
      <c r="O4" s="43" t="s">
        <v>258</v>
      </c>
    </row>
    <row r="5" spans="1:15" ht="114" customHeight="1" x14ac:dyDescent="0.25">
      <c r="A5" s="78"/>
      <c r="B5" s="85"/>
      <c r="C5" s="79"/>
      <c r="D5" s="79"/>
      <c r="E5" s="58" t="s">
        <v>316</v>
      </c>
      <c r="F5" s="59" t="s">
        <v>255</v>
      </c>
      <c r="G5" s="58" t="s">
        <v>258</v>
      </c>
      <c r="H5" s="60" t="s">
        <v>259</v>
      </c>
      <c r="I5" s="58" t="s">
        <v>196</v>
      </c>
      <c r="J5" s="58" t="s">
        <v>180</v>
      </c>
      <c r="K5" s="87" t="s">
        <v>549</v>
      </c>
      <c r="L5" s="88"/>
      <c r="M5" s="58" t="s">
        <v>218</v>
      </c>
      <c r="N5" s="58" t="s">
        <v>418</v>
      </c>
      <c r="O5" s="58" t="s">
        <v>258</v>
      </c>
    </row>
    <row r="6" spans="1:15" ht="84.75" customHeight="1" x14ac:dyDescent="0.25">
      <c r="A6" s="75"/>
      <c r="B6" s="86"/>
      <c r="C6" s="77"/>
      <c r="D6" s="77"/>
      <c r="E6" s="43" t="s">
        <v>317</v>
      </c>
      <c r="F6" s="24" t="s">
        <v>256</v>
      </c>
      <c r="G6" s="43" t="s">
        <v>258</v>
      </c>
      <c r="H6" s="26" t="s">
        <v>260</v>
      </c>
      <c r="I6" s="45" t="s">
        <v>196</v>
      </c>
      <c r="J6" s="43" t="s">
        <v>201</v>
      </c>
      <c r="K6" s="45" t="s">
        <v>264</v>
      </c>
      <c r="L6" s="57" t="s">
        <v>272</v>
      </c>
      <c r="M6" s="43" t="s">
        <v>218</v>
      </c>
      <c r="N6" s="43" t="s">
        <v>211</v>
      </c>
      <c r="O6" s="43" t="s">
        <v>258</v>
      </c>
    </row>
  </sheetData>
  <mergeCells count="20">
    <mergeCell ref="B4:B6"/>
    <mergeCell ref="A4:A6"/>
    <mergeCell ref="C4:C6"/>
    <mergeCell ref="N2:O2"/>
    <mergeCell ref="D4:D6"/>
    <mergeCell ref="G2:G3"/>
    <mergeCell ref="H2:H3"/>
    <mergeCell ref="I2:I3"/>
    <mergeCell ref="K2:K3"/>
    <mergeCell ref="L2:L3"/>
    <mergeCell ref="M2:M3"/>
    <mergeCell ref="K5:L5"/>
    <mergeCell ref="B1:G1"/>
    <mergeCell ref="H1:J1"/>
    <mergeCell ref="K1:O1"/>
    <mergeCell ref="B2:B3"/>
    <mergeCell ref="C2:C3"/>
    <mergeCell ref="D2:D3"/>
    <mergeCell ref="E2:E3"/>
    <mergeCell ref="F2:F3"/>
  </mergeCell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55" zoomScaleNormal="55" workbookViewId="0">
      <selection activeCell="E7" sqref="A7:XFD7"/>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47.42578125" style="20" bestFit="1"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4"/>
      <c r="D3" s="66"/>
      <c r="E3" s="64"/>
      <c r="F3" s="66"/>
      <c r="G3" s="66"/>
      <c r="H3" s="68"/>
      <c r="I3" s="68"/>
      <c r="J3" s="39" t="s">
        <v>14</v>
      </c>
      <c r="K3" s="69"/>
      <c r="L3" s="62"/>
      <c r="M3" s="69"/>
      <c r="N3" s="40" t="s">
        <v>202</v>
      </c>
      <c r="O3" s="40" t="s">
        <v>15</v>
      </c>
    </row>
    <row r="4" spans="1:15" s="19" customFormat="1" ht="87.75" customHeight="1" x14ac:dyDescent="0.25">
      <c r="A4" s="74">
        <v>4</v>
      </c>
      <c r="B4" s="84" t="s">
        <v>283</v>
      </c>
      <c r="C4" s="76" t="s">
        <v>318</v>
      </c>
      <c r="D4" s="76" t="s">
        <v>271</v>
      </c>
      <c r="E4" s="43" t="s">
        <v>319</v>
      </c>
      <c r="F4" s="43" t="s">
        <v>268</v>
      </c>
      <c r="G4" s="43" t="s">
        <v>189</v>
      </c>
      <c r="H4" s="18" t="s">
        <v>269</v>
      </c>
      <c r="I4" s="43" t="s">
        <v>194</v>
      </c>
      <c r="J4" s="43" t="s">
        <v>201</v>
      </c>
      <c r="K4" s="43" t="s">
        <v>218</v>
      </c>
      <c r="L4" s="45" t="s">
        <v>272</v>
      </c>
      <c r="M4" s="43" t="s">
        <v>218</v>
      </c>
      <c r="N4" s="43" t="s">
        <v>211</v>
      </c>
      <c r="O4" s="43" t="s">
        <v>189</v>
      </c>
    </row>
    <row r="5" spans="1:15" s="19" customFormat="1" ht="69" customHeight="1" x14ac:dyDescent="0.25">
      <c r="A5" s="78"/>
      <c r="B5" s="85"/>
      <c r="C5" s="79"/>
      <c r="D5" s="79"/>
      <c r="E5" s="43" t="s">
        <v>320</v>
      </c>
      <c r="F5" s="43" t="s">
        <v>270</v>
      </c>
      <c r="G5" s="43" t="s">
        <v>267</v>
      </c>
      <c r="H5" s="43" t="s">
        <v>274</v>
      </c>
      <c r="I5" s="43" t="s">
        <v>232</v>
      </c>
      <c r="J5" s="43" t="s">
        <v>201</v>
      </c>
      <c r="K5" s="43" t="s">
        <v>278</v>
      </c>
      <c r="L5" s="45" t="s">
        <v>272</v>
      </c>
      <c r="M5" s="43" t="s">
        <v>278</v>
      </c>
      <c r="N5" s="43" t="s">
        <v>211</v>
      </c>
      <c r="O5" s="43" t="s">
        <v>267</v>
      </c>
    </row>
    <row r="6" spans="1:15" ht="85.5" customHeight="1" x14ac:dyDescent="0.25">
      <c r="A6" s="78"/>
      <c r="B6" s="85"/>
      <c r="C6" s="79"/>
      <c r="D6" s="79"/>
      <c r="E6" s="43" t="s">
        <v>321</v>
      </c>
      <c r="F6" s="43" t="s">
        <v>276</v>
      </c>
      <c r="G6" s="43" t="s">
        <v>189</v>
      </c>
      <c r="H6" s="43" t="s">
        <v>275</v>
      </c>
      <c r="I6" s="43" t="s">
        <v>195</v>
      </c>
      <c r="J6" s="43" t="s">
        <v>180</v>
      </c>
      <c r="K6" s="43" t="s">
        <v>218</v>
      </c>
      <c r="L6" s="45" t="s">
        <v>272</v>
      </c>
      <c r="M6" s="43" t="s">
        <v>218</v>
      </c>
      <c r="N6" s="43" t="s">
        <v>211</v>
      </c>
      <c r="O6" s="43" t="s">
        <v>189</v>
      </c>
    </row>
    <row r="7" spans="1:15" ht="183" customHeight="1" x14ac:dyDescent="0.25">
      <c r="A7" s="75"/>
      <c r="B7" s="86"/>
      <c r="C7" s="77"/>
      <c r="D7" s="77"/>
      <c r="E7" s="43" t="s">
        <v>322</v>
      </c>
      <c r="F7" s="43" t="s">
        <v>273</v>
      </c>
      <c r="G7" s="41" t="s">
        <v>267</v>
      </c>
      <c r="H7" s="41" t="s">
        <v>277</v>
      </c>
      <c r="I7" s="41" t="s">
        <v>261</v>
      </c>
      <c r="J7" s="41" t="s">
        <v>180</v>
      </c>
      <c r="K7" s="43" t="s">
        <v>280</v>
      </c>
      <c r="L7" s="45" t="s">
        <v>272</v>
      </c>
      <c r="M7" s="43" t="s">
        <v>281</v>
      </c>
      <c r="N7" s="43" t="s">
        <v>211</v>
      </c>
      <c r="O7" s="43" t="s">
        <v>267</v>
      </c>
    </row>
    <row r="11" spans="1:15" x14ac:dyDescent="0.25">
      <c r="J11" s="19"/>
    </row>
    <row r="24" spans="2:2" x14ac:dyDescent="0.25">
      <c r="B24" s="19"/>
    </row>
  </sheetData>
  <mergeCells count="19">
    <mergeCell ref="D4:D7"/>
    <mergeCell ref="B4:B7"/>
    <mergeCell ref="A4:A7"/>
    <mergeCell ref="C4:C7"/>
    <mergeCell ref="N2:O2"/>
    <mergeCell ref="G2:G3"/>
    <mergeCell ref="H2:H3"/>
    <mergeCell ref="I2:I3"/>
    <mergeCell ref="K2:K3"/>
    <mergeCell ref="L2:L3"/>
    <mergeCell ref="M2:M3"/>
    <mergeCell ref="B1:G1"/>
    <mergeCell ref="H1:J1"/>
    <mergeCell ref="K1:O1"/>
    <mergeCell ref="B2:B3"/>
    <mergeCell ref="C2:C3"/>
    <mergeCell ref="D2:D3"/>
    <mergeCell ref="E2:E3"/>
    <mergeCell ref="F2:F3"/>
  </mergeCells>
  <pageMargins left="0.7" right="0.7" top="0.75" bottom="0.75" header="0.3" footer="0.3"/>
  <pageSetup paperSize="9" scale="3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opLeftCell="A13" zoomScale="55" zoomScaleNormal="55" workbookViewId="0">
      <selection activeCell="F15" sqref="F15:F16"/>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32.42578125" style="20" bestFit="1"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5" ht="50.1" customHeight="1" x14ac:dyDescent="0.25">
      <c r="B1" s="70" t="s">
        <v>183</v>
      </c>
      <c r="C1" s="70"/>
      <c r="D1" s="70"/>
      <c r="E1" s="70"/>
      <c r="F1" s="70"/>
      <c r="G1" s="70"/>
      <c r="H1" s="71" t="s">
        <v>8</v>
      </c>
      <c r="I1" s="71"/>
      <c r="J1" s="71"/>
      <c r="K1" s="63" t="s">
        <v>9</v>
      </c>
      <c r="L1" s="63"/>
      <c r="M1" s="63"/>
      <c r="N1" s="63"/>
      <c r="O1" s="63"/>
    </row>
    <row r="2" spans="1:15"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5" ht="128.25" customHeight="1" x14ac:dyDescent="0.25">
      <c r="B3" s="65"/>
      <c r="C3" s="64"/>
      <c r="D3" s="66"/>
      <c r="E3" s="64"/>
      <c r="F3" s="66"/>
      <c r="G3" s="66"/>
      <c r="H3" s="68"/>
      <c r="I3" s="68"/>
      <c r="J3" s="39" t="s">
        <v>14</v>
      </c>
      <c r="K3" s="69"/>
      <c r="L3" s="62"/>
      <c r="M3" s="69"/>
      <c r="N3" s="40" t="s">
        <v>202</v>
      </c>
      <c r="O3" s="40" t="s">
        <v>15</v>
      </c>
    </row>
    <row r="4" spans="1:15" s="19" customFormat="1" ht="54" customHeight="1" x14ac:dyDescent="0.25">
      <c r="A4" s="80"/>
      <c r="B4" s="72" t="s">
        <v>177</v>
      </c>
      <c r="C4" s="80" t="s">
        <v>323</v>
      </c>
      <c r="D4" s="91" t="s">
        <v>545</v>
      </c>
      <c r="E4" s="45" t="s">
        <v>324</v>
      </c>
      <c r="F4" s="45" t="s">
        <v>349</v>
      </c>
      <c r="G4" s="22" t="s">
        <v>350</v>
      </c>
      <c r="H4" s="22" t="s">
        <v>347</v>
      </c>
      <c r="I4" s="28" t="s">
        <v>348</v>
      </c>
      <c r="J4" s="45" t="s">
        <v>201</v>
      </c>
      <c r="K4" s="43" t="s">
        <v>218</v>
      </c>
      <c r="L4" s="45" t="s">
        <v>272</v>
      </c>
      <c r="M4" s="45" t="s">
        <v>264</v>
      </c>
      <c r="N4" s="43" t="s">
        <v>211</v>
      </c>
      <c r="O4" s="43" t="s">
        <v>189</v>
      </c>
    </row>
    <row r="5" spans="1:15" s="19" customFormat="1" ht="50.25" customHeight="1" x14ac:dyDescent="0.25">
      <c r="A5" s="80"/>
      <c r="B5" s="72"/>
      <c r="C5" s="80"/>
      <c r="D5" s="91"/>
      <c r="E5" s="45" t="s">
        <v>325</v>
      </c>
      <c r="F5" s="45" t="s">
        <v>289</v>
      </c>
      <c r="G5" s="45" t="s">
        <v>340</v>
      </c>
      <c r="H5" s="45" t="s">
        <v>347</v>
      </c>
      <c r="I5" s="27" t="s">
        <v>232</v>
      </c>
      <c r="J5" s="45" t="s">
        <v>201</v>
      </c>
      <c r="K5" s="43" t="s">
        <v>218</v>
      </c>
      <c r="L5" s="45" t="s">
        <v>272</v>
      </c>
      <c r="M5" s="45" t="s">
        <v>351</v>
      </c>
      <c r="N5" s="43" t="s">
        <v>211</v>
      </c>
      <c r="O5" s="43" t="s">
        <v>189</v>
      </c>
    </row>
    <row r="6" spans="1:15" s="19" customFormat="1" ht="69.75" customHeight="1" x14ac:dyDescent="0.25">
      <c r="A6" s="80"/>
      <c r="B6" s="72"/>
      <c r="C6" s="80"/>
      <c r="D6" s="91"/>
      <c r="E6" s="45" t="s">
        <v>291</v>
      </c>
      <c r="F6" s="45" t="s">
        <v>290</v>
      </c>
      <c r="G6" s="45" t="s">
        <v>340</v>
      </c>
      <c r="H6" s="22" t="s">
        <v>434</v>
      </c>
      <c r="I6" s="29" t="s">
        <v>261</v>
      </c>
      <c r="J6" s="45" t="s">
        <v>201</v>
      </c>
      <c r="K6" s="43" t="s">
        <v>352</v>
      </c>
      <c r="L6" s="45" t="s">
        <v>272</v>
      </c>
      <c r="M6" s="45" t="s">
        <v>354</v>
      </c>
      <c r="N6" s="43" t="s">
        <v>211</v>
      </c>
      <c r="O6" s="43" t="s">
        <v>340</v>
      </c>
    </row>
    <row r="7" spans="1:15" s="19" customFormat="1" ht="127.5" customHeight="1" x14ac:dyDescent="0.25">
      <c r="A7" s="80"/>
      <c r="B7" s="72"/>
      <c r="C7" s="80" t="s">
        <v>326</v>
      </c>
      <c r="D7" s="91" t="s">
        <v>343</v>
      </c>
      <c r="E7" s="45" t="s">
        <v>328</v>
      </c>
      <c r="F7" s="45" t="s">
        <v>330</v>
      </c>
      <c r="G7" s="45" t="s">
        <v>340</v>
      </c>
      <c r="H7" s="45" t="s">
        <v>357</v>
      </c>
      <c r="I7" s="29" t="s">
        <v>194</v>
      </c>
      <c r="J7" s="45" t="s">
        <v>179</v>
      </c>
      <c r="K7" s="43" t="s">
        <v>352</v>
      </c>
      <c r="L7" s="45" t="s">
        <v>358</v>
      </c>
      <c r="M7" s="45" t="s">
        <v>354</v>
      </c>
      <c r="N7" s="43" t="s">
        <v>211</v>
      </c>
      <c r="O7" s="43" t="s">
        <v>189</v>
      </c>
    </row>
    <row r="8" spans="1:15" s="19" customFormat="1" ht="90" customHeight="1" x14ac:dyDescent="0.25">
      <c r="A8" s="80"/>
      <c r="B8" s="72"/>
      <c r="C8" s="80"/>
      <c r="D8" s="91"/>
      <c r="E8" s="45" t="s">
        <v>329</v>
      </c>
      <c r="F8" s="45" t="s">
        <v>546</v>
      </c>
      <c r="G8" s="45" t="s">
        <v>340</v>
      </c>
      <c r="H8" s="45" t="s">
        <v>356</v>
      </c>
      <c r="I8" s="22" t="s">
        <v>196</v>
      </c>
      <c r="J8" s="45" t="s">
        <v>179</v>
      </c>
      <c r="K8" s="43" t="s">
        <v>352</v>
      </c>
      <c r="L8" s="45" t="s">
        <v>272</v>
      </c>
      <c r="M8" s="45" t="s">
        <v>354</v>
      </c>
      <c r="N8" s="43" t="s">
        <v>211</v>
      </c>
      <c r="O8" s="43" t="s">
        <v>189</v>
      </c>
    </row>
    <row r="9" spans="1:15" s="19" customFormat="1" ht="66" customHeight="1" x14ac:dyDescent="0.25">
      <c r="A9" s="80"/>
      <c r="B9" s="72"/>
      <c r="C9" s="76" t="s">
        <v>327</v>
      </c>
      <c r="D9" s="89" t="s">
        <v>288</v>
      </c>
      <c r="E9" s="45" t="s">
        <v>332</v>
      </c>
      <c r="F9" s="45" t="s">
        <v>341</v>
      </c>
      <c r="G9" s="45" t="s">
        <v>189</v>
      </c>
      <c r="H9" s="30" t="s">
        <v>355</v>
      </c>
      <c r="I9" s="29" t="s">
        <v>194</v>
      </c>
      <c r="J9" s="45" t="s">
        <v>180</v>
      </c>
      <c r="K9" s="43" t="s">
        <v>218</v>
      </c>
      <c r="L9" s="45" t="s">
        <v>272</v>
      </c>
      <c r="M9" s="43" t="s">
        <v>218</v>
      </c>
      <c r="N9" s="43" t="s">
        <v>211</v>
      </c>
      <c r="O9" s="43" t="s">
        <v>189</v>
      </c>
    </row>
    <row r="10" spans="1:15" s="19" customFormat="1" ht="85.5" customHeight="1" x14ac:dyDescent="0.25">
      <c r="A10" s="80"/>
      <c r="B10" s="72"/>
      <c r="C10" s="79"/>
      <c r="D10" s="92"/>
      <c r="E10" s="45" t="s">
        <v>333</v>
      </c>
      <c r="F10" s="45" t="s">
        <v>342</v>
      </c>
      <c r="G10" s="45" t="s">
        <v>189</v>
      </c>
      <c r="H10" s="45" t="s">
        <v>360</v>
      </c>
      <c r="I10" s="29" t="s">
        <v>194</v>
      </c>
      <c r="J10" s="45" t="s">
        <v>180</v>
      </c>
      <c r="K10" s="43" t="s">
        <v>218</v>
      </c>
      <c r="L10" s="45" t="s">
        <v>272</v>
      </c>
      <c r="M10" s="43" t="s">
        <v>218</v>
      </c>
      <c r="N10" s="43" t="s">
        <v>211</v>
      </c>
      <c r="O10" s="43" t="s">
        <v>189</v>
      </c>
    </row>
    <row r="11" spans="1:15" s="19" customFormat="1" ht="119.25" customHeight="1" x14ac:dyDescent="0.25">
      <c r="A11" s="80"/>
      <c r="B11" s="72"/>
      <c r="C11" s="79"/>
      <c r="D11" s="90"/>
      <c r="E11" s="45" t="s">
        <v>353</v>
      </c>
      <c r="F11" s="45" t="s">
        <v>359</v>
      </c>
      <c r="G11" s="45" t="s">
        <v>189</v>
      </c>
      <c r="H11" s="45" t="s">
        <v>357</v>
      </c>
      <c r="I11" s="29" t="s">
        <v>194</v>
      </c>
      <c r="J11" s="45" t="s">
        <v>179</v>
      </c>
      <c r="K11" s="43" t="s">
        <v>352</v>
      </c>
      <c r="L11" s="45" t="s">
        <v>272</v>
      </c>
      <c r="M11" s="45" t="s">
        <v>354</v>
      </c>
      <c r="N11" s="43" t="s">
        <v>211</v>
      </c>
      <c r="O11" s="43" t="s">
        <v>189</v>
      </c>
    </row>
    <row r="12" spans="1:15" s="19" customFormat="1" ht="72" customHeight="1" x14ac:dyDescent="0.25">
      <c r="A12" s="80"/>
      <c r="B12" s="72"/>
      <c r="C12" s="42" t="s">
        <v>335</v>
      </c>
      <c r="D12" s="44" t="s">
        <v>284</v>
      </c>
      <c r="E12" s="45" t="s">
        <v>336</v>
      </c>
      <c r="F12" s="45" t="s">
        <v>361</v>
      </c>
      <c r="G12" s="45" t="s">
        <v>258</v>
      </c>
      <c r="H12" s="29" t="s">
        <v>362</v>
      </c>
      <c r="I12" s="22" t="s">
        <v>196</v>
      </c>
      <c r="J12" s="45" t="s">
        <v>180</v>
      </c>
      <c r="K12" s="43" t="s">
        <v>352</v>
      </c>
      <c r="L12" s="45" t="s">
        <v>272</v>
      </c>
      <c r="M12" s="45" t="s">
        <v>354</v>
      </c>
      <c r="N12" s="43" t="s">
        <v>211</v>
      </c>
      <c r="O12" s="43" t="s">
        <v>189</v>
      </c>
    </row>
    <row r="13" spans="1:15" s="19" customFormat="1" ht="68.25" customHeight="1" x14ac:dyDescent="0.25">
      <c r="A13" s="80"/>
      <c r="B13" s="72"/>
      <c r="C13" s="76" t="s">
        <v>337</v>
      </c>
      <c r="D13" s="89" t="s">
        <v>287</v>
      </c>
      <c r="E13" s="45" t="s">
        <v>338</v>
      </c>
      <c r="F13" s="45" t="s">
        <v>331</v>
      </c>
      <c r="G13" s="45" t="s">
        <v>189</v>
      </c>
      <c r="H13" s="45" t="s">
        <v>363</v>
      </c>
      <c r="I13" s="22" t="s">
        <v>196</v>
      </c>
      <c r="J13" s="45" t="s">
        <v>179</v>
      </c>
      <c r="K13" s="43" t="s">
        <v>352</v>
      </c>
      <c r="L13" s="45" t="s">
        <v>272</v>
      </c>
      <c r="M13" s="43" t="s">
        <v>218</v>
      </c>
      <c r="N13" s="43" t="s">
        <v>211</v>
      </c>
      <c r="O13" s="43" t="s">
        <v>189</v>
      </c>
    </row>
    <row r="14" spans="1:15" s="19" customFormat="1" ht="65.25" customHeight="1" x14ac:dyDescent="0.25">
      <c r="A14" s="80"/>
      <c r="B14" s="72"/>
      <c r="C14" s="77"/>
      <c r="D14" s="90"/>
      <c r="E14" s="45" t="s">
        <v>339</v>
      </c>
      <c r="F14" s="45" t="s">
        <v>334</v>
      </c>
      <c r="G14" s="45" t="s">
        <v>340</v>
      </c>
      <c r="H14" s="45" t="s">
        <v>364</v>
      </c>
      <c r="I14" s="22" t="s">
        <v>194</v>
      </c>
      <c r="J14" s="45" t="s">
        <v>201</v>
      </c>
      <c r="K14" s="43" t="s">
        <v>352</v>
      </c>
      <c r="L14" s="45" t="s">
        <v>272</v>
      </c>
      <c r="M14" s="45" t="s">
        <v>354</v>
      </c>
      <c r="N14" s="43" t="s">
        <v>211</v>
      </c>
      <c r="O14" s="43" t="s">
        <v>189</v>
      </c>
    </row>
    <row r="15" spans="1:15" s="19" customFormat="1" ht="75" customHeight="1" x14ac:dyDescent="0.25">
      <c r="A15" s="80"/>
      <c r="B15" s="72"/>
      <c r="C15" s="80" t="s">
        <v>344</v>
      </c>
      <c r="D15" s="91" t="s">
        <v>365</v>
      </c>
      <c r="E15" s="45" t="s">
        <v>345</v>
      </c>
      <c r="F15" s="45" t="s">
        <v>285</v>
      </c>
      <c r="G15" s="45" t="s">
        <v>189</v>
      </c>
      <c r="H15" s="45" t="s">
        <v>366</v>
      </c>
      <c r="I15" s="22" t="s">
        <v>367</v>
      </c>
      <c r="J15" s="45" t="s">
        <v>201</v>
      </c>
      <c r="K15" s="43" t="s">
        <v>352</v>
      </c>
      <c r="L15" s="45" t="s">
        <v>272</v>
      </c>
      <c r="M15" s="43" t="s">
        <v>368</v>
      </c>
      <c r="N15" s="43" t="s">
        <v>211</v>
      </c>
      <c r="O15" s="43" t="s">
        <v>189</v>
      </c>
    </row>
    <row r="16" spans="1:15" s="19" customFormat="1" ht="75" customHeight="1" x14ac:dyDescent="0.25">
      <c r="A16" s="80"/>
      <c r="B16" s="72"/>
      <c r="C16" s="80"/>
      <c r="D16" s="91"/>
      <c r="E16" s="45" t="s">
        <v>346</v>
      </c>
      <c r="F16" s="45" t="s">
        <v>286</v>
      </c>
      <c r="G16" s="45" t="s">
        <v>189</v>
      </c>
      <c r="H16" s="45" t="s">
        <v>366</v>
      </c>
      <c r="I16" s="22" t="s">
        <v>367</v>
      </c>
      <c r="J16" s="45" t="s">
        <v>201</v>
      </c>
      <c r="K16" s="43" t="s">
        <v>352</v>
      </c>
      <c r="L16" s="45" t="s">
        <v>272</v>
      </c>
      <c r="M16" s="43" t="s">
        <v>368</v>
      </c>
      <c r="N16" s="43" t="s">
        <v>211</v>
      </c>
      <c r="O16" s="43" t="s">
        <v>189</v>
      </c>
    </row>
  </sheetData>
  <mergeCells count="27">
    <mergeCell ref="B1:G1"/>
    <mergeCell ref="H1:J1"/>
    <mergeCell ref="K1:O1"/>
    <mergeCell ref="B2:B3"/>
    <mergeCell ref="C2:C3"/>
    <mergeCell ref="D2:D3"/>
    <mergeCell ref="E2:E3"/>
    <mergeCell ref="F2:F3"/>
    <mergeCell ref="N2:O2"/>
    <mergeCell ref="G2:G3"/>
    <mergeCell ref="H2:H3"/>
    <mergeCell ref="I2:I3"/>
    <mergeCell ref="K2:K3"/>
    <mergeCell ref="L2:L3"/>
    <mergeCell ref="M2:M3"/>
    <mergeCell ref="A4:A16"/>
    <mergeCell ref="D13:D14"/>
    <mergeCell ref="C9:C11"/>
    <mergeCell ref="C4:C6"/>
    <mergeCell ref="C7:C8"/>
    <mergeCell ref="D7:D8"/>
    <mergeCell ref="D4:D6"/>
    <mergeCell ref="C13:C14"/>
    <mergeCell ref="D9:D11"/>
    <mergeCell ref="D15:D16"/>
    <mergeCell ref="C15:C16"/>
    <mergeCell ref="B4:B16"/>
  </mergeCells>
  <pageMargins left="0.7" right="0.7" top="0.75" bottom="0.75" header="0.3" footer="0.3"/>
  <pageSetup paperSize="9" scale="3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zoomScale="55" zoomScaleNormal="55" workbookViewId="0">
      <selection activeCell="B4" sqref="B4:B17"/>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47.42578125" style="20" bestFit="1"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20" ht="50.1" customHeight="1" x14ac:dyDescent="0.25">
      <c r="B1" s="70" t="s">
        <v>183</v>
      </c>
      <c r="C1" s="70"/>
      <c r="D1" s="70"/>
      <c r="E1" s="70"/>
      <c r="F1" s="70"/>
      <c r="G1" s="70"/>
      <c r="H1" s="71" t="s">
        <v>8</v>
      </c>
      <c r="I1" s="71"/>
      <c r="J1" s="71"/>
      <c r="K1" s="63" t="s">
        <v>9</v>
      </c>
      <c r="L1" s="63"/>
      <c r="M1" s="63"/>
      <c r="N1" s="63"/>
      <c r="O1" s="63"/>
    </row>
    <row r="2" spans="1:20"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20" ht="128.25" customHeight="1" x14ac:dyDescent="0.25">
      <c r="B3" s="65"/>
      <c r="C3" s="65"/>
      <c r="D3" s="93"/>
      <c r="E3" s="65"/>
      <c r="F3" s="93"/>
      <c r="G3" s="93"/>
      <c r="H3" s="94"/>
      <c r="I3" s="94"/>
      <c r="J3" s="46" t="s">
        <v>14</v>
      </c>
      <c r="K3" s="61"/>
      <c r="L3" s="95"/>
      <c r="M3" s="61"/>
      <c r="N3" s="38" t="s">
        <v>202</v>
      </c>
      <c r="O3" s="38" t="s">
        <v>15</v>
      </c>
      <c r="S3" s="19"/>
    </row>
    <row r="4" spans="1:20" s="19" customFormat="1" ht="78" customHeight="1" x14ac:dyDescent="0.25">
      <c r="A4" s="91">
        <v>6</v>
      </c>
      <c r="B4" s="72" t="s">
        <v>241</v>
      </c>
      <c r="C4" s="91" t="s">
        <v>380</v>
      </c>
      <c r="D4" s="91" t="s">
        <v>547</v>
      </c>
      <c r="E4" s="45" t="s">
        <v>386</v>
      </c>
      <c r="F4" s="45" t="s">
        <v>394</v>
      </c>
      <c r="G4" s="45" t="s">
        <v>340</v>
      </c>
      <c r="H4" s="45" t="s">
        <v>417</v>
      </c>
      <c r="I4" s="45" t="s">
        <v>194</v>
      </c>
      <c r="J4" s="45" t="s">
        <v>201</v>
      </c>
      <c r="K4" s="45" t="s">
        <v>398</v>
      </c>
      <c r="L4" s="45" t="s">
        <v>272</v>
      </c>
      <c r="M4" s="45" t="s">
        <v>263</v>
      </c>
      <c r="N4" s="45" t="s">
        <v>211</v>
      </c>
      <c r="O4" s="45" t="s">
        <v>189</v>
      </c>
    </row>
    <row r="5" spans="1:20" s="19" customFormat="1" ht="67.5" customHeight="1" x14ac:dyDescent="0.25">
      <c r="A5" s="91"/>
      <c r="B5" s="72"/>
      <c r="C5" s="91"/>
      <c r="D5" s="91"/>
      <c r="E5" s="45" t="s">
        <v>387</v>
      </c>
      <c r="F5" s="45" t="s">
        <v>399</v>
      </c>
      <c r="G5" s="45" t="s">
        <v>189</v>
      </c>
      <c r="H5" s="30" t="s">
        <v>373</v>
      </c>
      <c r="I5" s="45" t="s">
        <v>232</v>
      </c>
      <c r="J5" s="45" t="s">
        <v>201</v>
      </c>
      <c r="K5" s="45" t="s">
        <v>397</v>
      </c>
      <c r="L5" s="45" t="s">
        <v>272</v>
      </c>
      <c r="M5" s="45" t="s">
        <v>396</v>
      </c>
      <c r="N5" s="45" t="s">
        <v>211</v>
      </c>
      <c r="O5" s="45" t="s">
        <v>189</v>
      </c>
    </row>
    <row r="6" spans="1:20" ht="96.75" customHeight="1" x14ac:dyDescent="0.25">
      <c r="A6" s="91"/>
      <c r="B6" s="72"/>
      <c r="C6" s="91"/>
      <c r="D6" s="91"/>
      <c r="E6" s="45" t="s">
        <v>388</v>
      </c>
      <c r="F6" s="45" t="s">
        <v>400</v>
      </c>
      <c r="G6" s="45" t="s">
        <v>340</v>
      </c>
      <c r="H6" s="45" t="s">
        <v>404</v>
      </c>
      <c r="I6" s="45" t="s">
        <v>232</v>
      </c>
      <c r="J6" s="45" t="s">
        <v>179</v>
      </c>
      <c r="K6" s="45" t="s">
        <v>403</v>
      </c>
      <c r="L6" s="45" t="s">
        <v>272</v>
      </c>
      <c r="M6" s="45" t="s">
        <v>402</v>
      </c>
      <c r="N6" s="45" t="s">
        <v>211</v>
      </c>
      <c r="O6" s="45" t="s">
        <v>189</v>
      </c>
      <c r="S6" s="19"/>
    </row>
    <row r="7" spans="1:20" ht="99" customHeight="1" x14ac:dyDescent="0.25">
      <c r="A7" s="91"/>
      <c r="B7" s="72"/>
      <c r="C7" s="91"/>
      <c r="D7" s="91"/>
      <c r="E7" s="45" t="s">
        <v>389</v>
      </c>
      <c r="F7" s="45" t="s">
        <v>374</v>
      </c>
      <c r="G7" s="45" t="s">
        <v>340</v>
      </c>
      <c r="H7" s="45" t="s">
        <v>406</v>
      </c>
      <c r="I7" s="45" t="s">
        <v>194</v>
      </c>
      <c r="J7" s="45" t="s">
        <v>179</v>
      </c>
      <c r="K7" s="45" t="s">
        <v>403</v>
      </c>
      <c r="L7" s="45" t="s">
        <v>272</v>
      </c>
      <c r="M7" s="45" t="s">
        <v>450</v>
      </c>
      <c r="N7" s="45" t="s">
        <v>211</v>
      </c>
      <c r="O7" s="45" t="s">
        <v>189</v>
      </c>
    </row>
    <row r="8" spans="1:20" ht="88.5" customHeight="1" x14ac:dyDescent="0.25">
      <c r="A8" s="91"/>
      <c r="B8" s="72"/>
      <c r="C8" s="91"/>
      <c r="D8" s="91"/>
      <c r="E8" s="45" t="s">
        <v>390</v>
      </c>
      <c r="F8" s="45" t="s">
        <v>372</v>
      </c>
      <c r="G8" s="45" t="s">
        <v>340</v>
      </c>
      <c r="H8" s="45" t="s">
        <v>405</v>
      </c>
      <c r="I8" s="45" t="s">
        <v>195</v>
      </c>
      <c r="J8" s="45" t="s">
        <v>179</v>
      </c>
      <c r="K8" s="45" t="s">
        <v>403</v>
      </c>
      <c r="L8" s="45" t="s">
        <v>272</v>
      </c>
      <c r="M8" s="45" t="s">
        <v>451</v>
      </c>
      <c r="N8" s="45" t="s">
        <v>211</v>
      </c>
      <c r="O8" s="45" t="s">
        <v>189</v>
      </c>
    </row>
    <row r="9" spans="1:20" ht="86.25" customHeight="1" x14ac:dyDescent="0.25">
      <c r="A9" s="91"/>
      <c r="B9" s="72"/>
      <c r="C9" s="91"/>
      <c r="D9" s="91"/>
      <c r="E9" s="45" t="s">
        <v>391</v>
      </c>
      <c r="F9" s="45" t="s">
        <v>371</v>
      </c>
      <c r="G9" s="45" t="s">
        <v>189</v>
      </c>
      <c r="H9" s="45" t="s">
        <v>405</v>
      </c>
      <c r="I9" s="45" t="s">
        <v>195</v>
      </c>
      <c r="J9" s="45" t="s">
        <v>179</v>
      </c>
      <c r="K9" s="45" t="s">
        <v>403</v>
      </c>
      <c r="L9" s="45" t="s">
        <v>272</v>
      </c>
      <c r="M9" s="45" t="s">
        <v>452</v>
      </c>
      <c r="N9" s="45" t="s">
        <v>211</v>
      </c>
      <c r="O9" s="45" t="s">
        <v>189</v>
      </c>
    </row>
    <row r="10" spans="1:20" ht="84.75" customHeight="1" x14ac:dyDescent="0.25">
      <c r="A10" s="91"/>
      <c r="B10" s="72"/>
      <c r="C10" s="91" t="s">
        <v>381</v>
      </c>
      <c r="D10" s="91" t="s">
        <v>395</v>
      </c>
      <c r="E10" s="45" t="s">
        <v>392</v>
      </c>
      <c r="F10" s="45" t="s">
        <v>370</v>
      </c>
      <c r="G10" s="45" t="s">
        <v>189</v>
      </c>
      <c r="H10" s="45" t="s">
        <v>406</v>
      </c>
      <c r="I10" s="45" t="s">
        <v>194</v>
      </c>
      <c r="J10" s="45" t="s">
        <v>179</v>
      </c>
      <c r="K10" s="45" t="s">
        <v>403</v>
      </c>
      <c r="L10" s="45" t="s">
        <v>272</v>
      </c>
      <c r="M10" s="45" t="s">
        <v>451</v>
      </c>
      <c r="N10" s="45" t="s">
        <v>211</v>
      </c>
      <c r="O10" s="45" t="s">
        <v>189</v>
      </c>
    </row>
    <row r="11" spans="1:20" ht="60" customHeight="1" x14ac:dyDescent="0.25">
      <c r="A11" s="91"/>
      <c r="B11" s="72"/>
      <c r="C11" s="91"/>
      <c r="D11" s="91"/>
      <c r="E11" s="45" t="s">
        <v>393</v>
      </c>
      <c r="F11" s="45" t="s">
        <v>369</v>
      </c>
      <c r="G11" s="45" t="s">
        <v>340</v>
      </c>
      <c r="H11" s="26" t="s">
        <v>260</v>
      </c>
      <c r="I11" s="45" t="s">
        <v>194</v>
      </c>
      <c r="J11" s="45" t="s">
        <v>179</v>
      </c>
      <c r="K11" s="45" t="s">
        <v>218</v>
      </c>
      <c r="L11" s="45" t="s">
        <v>272</v>
      </c>
      <c r="M11" s="45" t="s">
        <v>407</v>
      </c>
      <c r="N11" s="45" t="s">
        <v>211</v>
      </c>
      <c r="O11" s="45" t="s">
        <v>189</v>
      </c>
    </row>
    <row r="12" spans="1:20" ht="90" customHeight="1" x14ac:dyDescent="0.25">
      <c r="A12" s="91"/>
      <c r="B12" s="72"/>
      <c r="C12" s="91" t="s">
        <v>382</v>
      </c>
      <c r="D12" s="91" t="s">
        <v>379</v>
      </c>
      <c r="E12" s="45" t="s">
        <v>409</v>
      </c>
      <c r="F12" s="45" t="s">
        <v>408</v>
      </c>
      <c r="G12" s="45" t="s">
        <v>340</v>
      </c>
      <c r="H12" s="45" t="s">
        <v>404</v>
      </c>
      <c r="I12" s="45" t="s">
        <v>194</v>
      </c>
      <c r="J12" s="45" t="s">
        <v>179</v>
      </c>
      <c r="K12" s="45" t="s">
        <v>414</v>
      </c>
      <c r="L12" s="45" t="s">
        <v>272</v>
      </c>
      <c r="M12" s="45" t="s">
        <v>452</v>
      </c>
      <c r="N12" s="45" t="s">
        <v>211</v>
      </c>
      <c r="O12" s="45" t="s">
        <v>23</v>
      </c>
      <c r="Q12" s="19"/>
      <c r="R12" s="19"/>
      <c r="S12" s="19"/>
      <c r="T12" s="19"/>
    </row>
    <row r="13" spans="1:20" ht="90" customHeight="1" x14ac:dyDescent="0.25">
      <c r="A13" s="91"/>
      <c r="B13" s="72"/>
      <c r="C13" s="91"/>
      <c r="D13" s="91"/>
      <c r="E13" s="45" t="s">
        <v>410</v>
      </c>
      <c r="F13" s="45" t="s">
        <v>377</v>
      </c>
      <c r="G13" s="45" t="s">
        <v>340</v>
      </c>
      <c r="H13" s="45" t="s">
        <v>404</v>
      </c>
      <c r="I13" s="45" t="s">
        <v>194</v>
      </c>
      <c r="J13" s="45" t="s">
        <v>179</v>
      </c>
      <c r="K13" s="45" t="s">
        <v>415</v>
      </c>
      <c r="L13" s="45" t="s">
        <v>272</v>
      </c>
      <c r="M13" s="45" t="s">
        <v>453</v>
      </c>
      <c r="N13" s="45" t="s">
        <v>211</v>
      </c>
      <c r="O13" s="45" t="s">
        <v>189</v>
      </c>
    </row>
    <row r="14" spans="1:20" ht="90" customHeight="1" x14ac:dyDescent="0.25">
      <c r="A14" s="91"/>
      <c r="B14" s="72"/>
      <c r="C14" s="91"/>
      <c r="D14" s="91"/>
      <c r="E14" s="45" t="s">
        <v>412</v>
      </c>
      <c r="F14" s="45" t="s">
        <v>411</v>
      </c>
      <c r="G14" s="45" t="s">
        <v>340</v>
      </c>
      <c r="H14" s="45" t="s">
        <v>404</v>
      </c>
      <c r="I14" s="45" t="s">
        <v>194</v>
      </c>
      <c r="J14" s="45" t="s">
        <v>179</v>
      </c>
      <c r="K14" s="45" t="s">
        <v>413</v>
      </c>
      <c r="L14" s="45" t="s">
        <v>272</v>
      </c>
      <c r="M14" s="45" t="s">
        <v>452</v>
      </c>
      <c r="N14" s="45" t="s">
        <v>211</v>
      </c>
      <c r="O14" s="45" t="s">
        <v>416</v>
      </c>
    </row>
    <row r="15" spans="1:20" s="19" customFormat="1" ht="90" customHeight="1" x14ac:dyDescent="0.25">
      <c r="A15" s="91"/>
      <c r="B15" s="72"/>
      <c r="C15" s="45" t="s">
        <v>383</v>
      </c>
      <c r="D15" s="45" t="s">
        <v>375</v>
      </c>
      <c r="E15" s="45" t="s">
        <v>419</v>
      </c>
      <c r="F15" s="45" t="s">
        <v>422</v>
      </c>
      <c r="G15" s="45" t="s">
        <v>449</v>
      </c>
      <c r="H15" s="45" t="s">
        <v>420</v>
      </c>
      <c r="I15" s="45" t="s">
        <v>196</v>
      </c>
      <c r="J15" s="45" t="s">
        <v>180</v>
      </c>
      <c r="K15" s="31" t="s">
        <v>218</v>
      </c>
      <c r="L15" s="45" t="s">
        <v>272</v>
      </c>
      <c r="M15" s="45" t="s">
        <v>396</v>
      </c>
      <c r="N15" s="45" t="s">
        <v>211</v>
      </c>
      <c r="O15" s="45" t="s">
        <v>189</v>
      </c>
    </row>
    <row r="16" spans="1:20" s="19" customFormat="1" ht="108" customHeight="1" x14ac:dyDescent="0.25">
      <c r="A16" s="91"/>
      <c r="B16" s="72"/>
      <c r="C16" s="47" t="s">
        <v>384</v>
      </c>
      <c r="D16" s="47" t="s">
        <v>378</v>
      </c>
      <c r="E16" s="47" t="s">
        <v>419</v>
      </c>
      <c r="F16" s="47" t="s">
        <v>421</v>
      </c>
      <c r="G16" s="47" t="s">
        <v>449</v>
      </c>
      <c r="H16" s="47" t="s">
        <v>417</v>
      </c>
      <c r="I16" s="47" t="s">
        <v>194</v>
      </c>
      <c r="J16" s="47" t="s">
        <v>201</v>
      </c>
      <c r="K16" s="87" t="s">
        <v>376</v>
      </c>
      <c r="L16" s="88"/>
      <c r="M16" s="47" t="s">
        <v>402</v>
      </c>
      <c r="N16" s="47" t="s">
        <v>418</v>
      </c>
      <c r="O16" s="47" t="s">
        <v>449</v>
      </c>
    </row>
    <row r="17" spans="1:15" s="19" customFormat="1" ht="67.5" customHeight="1" x14ac:dyDescent="0.25">
      <c r="A17" s="91"/>
      <c r="B17" s="72"/>
      <c r="C17" s="45" t="s">
        <v>385</v>
      </c>
      <c r="D17" s="43" t="s">
        <v>426</v>
      </c>
      <c r="E17" s="43" t="s">
        <v>428</v>
      </c>
      <c r="F17" s="43" t="s">
        <v>427</v>
      </c>
      <c r="G17" s="45" t="s">
        <v>449</v>
      </c>
      <c r="H17" s="45" t="s">
        <v>417</v>
      </c>
      <c r="I17" s="45" t="s">
        <v>196</v>
      </c>
      <c r="J17" s="43" t="s">
        <v>180</v>
      </c>
      <c r="K17" s="45" t="s">
        <v>401</v>
      </c>
      <c r="L17" s="45" t="s">
        <v>272</v>
      </c>
      <c r="M17" s="45" t="s">
        <v>396</v>
      </c>
      <c r="N17" s="45" t="s">
        <v>211</v>
      </c>
      <c r="O17" s="45" t="s">
        <v>189</v>
      </c>
    </row>
    <row r="18" spans="1:15" s="19" customFormat="1" x14ac:dyDescent="0.25"/>
    <row r="19" spans="1:15" s="19" customFormat="1" x14ac:dyDescent="0.25"/>
    <row r="20" spans="1:15" s="19" customFormat="1" x14ac:dyDescent="0.25"/>
  </sheetData>
  <mergeCells count="24">
    <mergeCell ref="K16:L16"/>
    <mergeCell ref="A4:A17"/>
    <mergeCell ref="D4:D9"/>
    <mergeCell ref="C4:C9"/>
    <mergeCell ref="D12:D14"/>
    <mergeCell ref="C12:C14"/>
    <mergeCell ref="B4:B17"/>
    <mergeCell ref="C10:C11"/>
    <mergeCell ref="D10:D11"/>
    <mergeCell ref="B1:G1"/>
    <mergeCell ref="H1:J1"/>
    <mergeCell ref="K1:O1"/>
    <mergeCell ref="B2:B3"/>
    <mergeCell ref="C2:C3"/>
    <mergeCell ref="D2:D3"/>
    <mergeCell ref="E2:E3"/>
    <mergeCell ref="F2:F3"/>
    <mergeCell ref="G2:G3"/>
    <mergeCell ref="H2:H3"/>
    <mergeCell ref="I2:I3"/>
    <mergeCell ref="K2:K3"/>
    <mergeCell ref="L2:L3"/>
    <mergeCell ref="M2:M3"/>
    <mergeCell ref="N2:O2"/>
  </mergeCells>
  <pageMargins left="0.7" right="0.7" top="0.75" bottom="0.75" header="0.3" footer="0.3"/>
  <pageSetup paperSize="9"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zoomScale="55" zoomScaleNormal="55" workbookViewId="0">
      <selection activeCell="D4" sqref="D4:D5"/>
    </sheetView>
  </sheetViews>
  <sheetFormatPr defaultColWidth="9.140625" defaultRowHeight="15.75" x14ac:dyDescent="0.25"/>
  <cols>
    <col min="1" max="1" width="9.140625" style="20"/>
    <col min="2" max="2" width="29.28515625" style="20" customWidth="1"/>
    <col min="3" max="3" width="6.85546875" style="20" customWidth="1"/>
    <col min="4" max="4" width="26.140625" style="20" customWidth="1"/>
    <col min="5" max="5" width="9" style="20" customWidth="1"/>
    <col min="6" max="6" width="22.7109375" style="20" customWidth="1"/>
    <col min="7" max="7" width="21.7109375" style="20" customWidth="1"/>
    <col min="8" max="8" width="30.5703125" style="20" customWidth="1"/>
    <col min="9" max="9" width="35.140625" style="20" bestFit="1" customWidth="1"/>
    <col min="10" max="10" width="27.140625" style="20" customWidth="1"/>
    <col min="11" max="13" width="22.7109375" style="20" customWidth="1"/>
    <col min="14" max="15" width="30.7109375" style="20" customWidth="1"/>
    <col min="16" max="16384" width="9.140625" style="20"/>
  </cols>
  <sheetData>
    <row r="1" spans="1:17" ht="50.1" customHeight="1" x14ac:dyDescent="0.25">
      <c r="B1" s="70" t="s">
        <v>183</v>
      </c>
      <c r="C1" s="70"/>
      <c r="D1" s="70"/>
      <c r="E1" s="70"/>
      <c r="F1" s="70"/>
      <c r="G1" s="70"/>
      <c r="H1" s="71" t="s">
        <v>8</v>
      </c>
      <c r="I1" s="71"/>
      <c r="J1" s="71"/>
      <c r="K1" s="63" t="s">
        <v>9</v>
      </c>
      <c r="L1" s="63"/>
      <c r="M1" s="63"/>
      <c r="N1" s="63"/>
      <c r="O1" s="63"/>
    </row>
    <row r="2" spans="1:17" ht="51" customHeight="1" x14ac:dyDescent="0.25">
      <c r="B2" s="64" t="s">
        <v>173</v>
      </c>
      <c r="C2" s="64" t="s">
        <v>171</v>
      </c>
      <c r="D2" s="66" t="s">
        <v>172</v>
      </c>
      <c r="E2" s="64" t="s">
        <v>174</v>
      </c>
      <c r="F2" s="66" t="s">
        <v>184</v>
      </c>
      <c r="G2" s="66" t="s">
        <v>190</v>
      </c>
      <c r="H2" s="68" t="s">
        <v>10</v>
      </c>
      <c r="I2" s="68" t="s">
        <v>185</v>
      </c>
      <c r="J2" s="39" t="s">
        <v>11</v>
      </c>
      <c r="K2" s="69" t="s">
        <v>234</v>
      </c>
      <c r="L2" s="61" t="s">
        <v>238</v>
      </c>
      <c r="M2" s="69" t="s">
        <v>12</v>
      </c>
      <c r="N2" s="67" t="s">
        <v>13</v>
      </c>
      <c r="O2" s="67"/>
    </row>
    <row r="3" spans="1:17" ht="128.25" customHeight="1" x14ac:dyDescent="0.25">
      <c r="B3" s="65"/>
      <c r="C3" s="65"/>
      <c r="D3" s="93"/>
      <c r="E3" s="65"/>
      <c r="F3" s="93"/>
      <c r="G3" s="93"/>
      <c r="H3" s="94"/>
      <c r="I3" s="94"/>
      <c r="J3" s="46" t="s">
        <v>14</v>
      </c>
      <c r="K3" s="61"/>
      <c r="L3" s="95"/>
      <c r="M3" s="61"/>
      <c r="N3" s="38" t="s">
        <v>202</v>
      </c>
      <c r="O3" s="38" t="s">
        <v>15</v>
      </c>
    </row>
    <row r="4" spans="1:17" ht="180.75" customHeight="1" x14ac:dyDescent="0.25">
      <c r="A4" s="80">
        <v>7</v>
      </c>
      <c r="B4" s="72" t="s">
        <v>425</v>
      </c>
      <c r="C4" s="96" t="s">
        <v>423</v>
      </c>
      <c r="D4" s="91" t="s">
        <v>430</v>
      </c>
      <c r="E4" s="57" t="s">
        <v>424</v>
      </c>
      <c r="F4" s="57" t="s">
        <v>432</v>
      </c>
      <c r="G4" s="57" t="s">
        <v>340</v>
      </c>
      <c r="H4" s="57" t="s">
        <v>433</v>
      </c>
      <c r="I4" s="57" t="s">
        <v>435</v>
      </c>
      <c r="J4" s="57" t="s">
        <v>180</v>
      </c>
      <c r="K4" s="57" t="s">
        <v>436</v>
      </c>
      <c r="L4" s="57" t="s">
        <v>272</v>
      </c>
      <c r="M4" s="57" t="s">
        <v>466</v>
      </c>
      <c r="N4" s="57" t="s">
        <v>211</v>
      </c>
      <c r="O4" s="57" t="s">
        <v>189</v>
      </c>
      <c r="Q4" s="19"/>
    </row>
    <row r="5" spans="1:17" s="19" customFormat="1" ht="187.5" customHeight="1" x14ac:dyDescent="0.25">
      <c r="A5" s="80"/>
      <c r="B5" s="72"/>
      <c r="C5" s="96"/>
      <c r="D5" s="91"/>
      <c r="E5" s="57" t="s">
        <v>431</v>
      </c>
      <c r="F5" s="57" t="s">
        <v>548</v>
      </c>
      <c r="G5" s="57" t="s">
        <v>189</v>
      </c>
      <c r="H5" s="57" t="s">
        <v>438</v>
      </c>
      <c r="I5" s="57" t="s">
        <v>435</v>
      </c>
      <c r="J5" s="57" t="s">
        <v>180</v>
      </c>
      <c r="K5" s="57" t="s">
        <v>436</v>
      </c>
      <c r="L5" s="57" t="s">
        <v>272</v>
      </c>
      <c r="M5" s="57" t="s">
        <v>439</v>
      </c>
      <c r="N5" s="57" t="s">
        <v>211</v>
      </c>
      <c r="O5" s="57" t="s">
        <v>189</v>
      </c>
    </row>
    <row r="6" spans="1:17" s="19" customFormat="1" ht="187.5" customHeight="1" x14ac:dyDescent="0.25">
      <c r="A6" s="80"/>
      <c r="B6" s="72"/>
      <c r="C6" s="97" t="s">
        <v>440</v>
      </c>
      <c r="D6" s="89" t="s">
        <v>441</v>
      </c>
      <c r="E6" s="45" t="s">
        <v>443</v>
      </c>
      <c r="F6" s="45" t="s">
        <v>457</v>
      </c>
      <c r="G6" s="45" t="s">
        <v>340</v>
      </c>
      <c r="H6" s="45" t="s">
        <v>458</v>
      </c>
      <c r="I6" s="45" t="s">
        <v>435</v>
      </c>
      <c r="J6" s="45" t="s">
        <v>180</v>
      </c>
      <c r="K6" s="45" t="s">
        <v>459</v>
      </c>
      <c r="L6" s="45" t="s">
        <v>272</v>
      </c>
      <c r="M6" s="45" t="s">
        <v>437</v>
      </c>
      <c r="N6" s="45" t="s">
        <v>211</v>
      </c>
      <c r="O6" s="45" t="s">
        <v>456</v>
      </c>
    </row>
    <row r="7" spans="1:17" s="19" customFormat="1" ht="236.25" customHeight="1" x14ac:dyDescent="0.25">
      <c r="A7" s="80"/>
      <c r="B7" s="72"/>
      <c r="C7" s="98"/>
      <c r="D7" s="90"/>
      <c r="E7" s="45" t="s">
        <v>444</v>
      </c>
      <c r="F7" s="31" t="s">
        <v>442</v>
      </c>
      <c r="G7" s="45" t="s">
        <v>340</v>
      </c>
      <c r="H7" s="45" t="s">
        <v>460</v>
      </c>
      <c r="I7" s="45" t="s">
        <v>435</v>
      </c>
      <c r="J7" s="45" t="s">
        <v>180</v>
      </c>
      <c r="K7" s="45" t="s">
        <v>461</v>
      </c>
      <c r="L7" s="45" t="s">
        <v>272</v>
      </c>
      <c r="M7" s="45" t="s">
        <v>462</v>
      </c>
      <c r="N7" s="45" t="s">
        <v>211</v>
      </c>
      <c r="O7" s="45" t="s">
        <v>456</v>
      </c>
    </row>
    <row r="8" spans="1:17" s="19" customFormat="1" ht="187.5" customHeight="1" x14ac:dyDescent="0.25">
      <c r="A8" s="80"/>
      <c r="B8" s="72"/>
      <c r="C8" s="47" t="s">
        <v>468</v>
      </c>
      <c r="D8" s="47" t="s">
        <v>463</v>
      </c>
      <c r="E8" s="47" t="s">
        <v>469</v>
      </c>
      <c r="F8" s="47" t="s">
        <v>464</v>
      </c>
      <c r="G8" s="47" t="s">
        <v>340</v>
      </c>
      <c r="H8" s="47" t="s">
        <v>465</v>
      </c>
      <c r="I8" s="47" t="s">
        <v>435</v>
      </c>
      <c r="J8" s="47" t="s">
        <v>180</v>
      </c>
      <c r="K8" s="87" t="s">
        <v>467</v>
      </c>
      <c r="L8" s="88"/>
      <c r="M8" s="47" t="s">
        <v>429</v>
      </c>
      <c r="N8" s="47" t="s">
        <v>418</v>
      </c>
      <c r="O8" s="47" t="s">
        <v>23</v>
      </c>
    </row>
  </sheetData>
  <mergeCells count="22">
    <mergeCell ref="A4:A8"/>
    <mergeCell ref="C4:C5"/>
    <mergeCell ref="I2:I3"/>
    <mergeCell ref="K2:K3"/>
    <mergeCell ref="L2:L3"/>
    <mergeCell ref="D6:D7"/>
    <mergeCell ref="C6:C7"/>
    <mergeCell ref="D4:D5"/>
    <mergeCell ref="B4:B8"/>
    <mergeCell ref="K8:L8"/>
    <mergeCell ref="B1:G1"/>
    <mergeCell ref="H1:J1"/>
    <mergeCell ref="K1:O1"/>
    <mergeCell ref="B2:B3"/>
    <mergeCell ref="C2:C3"/>
    <mergeCell ref="D2:D3"/>
    <mergeCell ref="E2:E3"/>
    <mergeCell ref="F2:F3"/>
    <mergeCell ref="G2:G3"/>
    <mergeCell ref="H2:H3"/>
    <mergeCell ref="M2:M3"/>
    <mergeCell ref="N2:O2"/>
  </mergeCells>
  <pageMargins left="0.7" right="0.7" top="0.75" bottom="0.75" header="0.3" footer="0.3"/>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6</vt:i4>
      </vt:variant>
    </vt:vector>
  </HeadingPairs>
  <TitlesOfParts>
    <vt:vector size="21" baseType="lpstr">
      <vt:lpstr>Sezione_generale_old</vt:lpstr>
      <vt:lpstr>sommario</vt:lpstr>
      <vt:lpstr>1PERSONALE</vt:lpstr>
      <vt:lpstr>2INCARICHI</vt:lpstr>
      <vt:lpstr>3PARERI</vt:lpstr>
      <vt:lpstr>4CONTRATTI</vt:lpstr>
      <vt:lpstr>5FORMAZIONE</vt:lpstr>
      <vt:lpstr>6ENTRTE SPESE</vt:lpstr>
      <vt:lpstr>7PROVV. PRIVI</vt:lpstr>
      <vt:lpstr>8PROVV. CON</vt:lpstr>
      <vt:lpstr>9CONTR VER ISPE</vt:lpstr>
      <vt:lpstr>10PROT</vt:lpstr>
      <vt:lpstr>11CASSA</vt:lpstr>
      <vt:lpstr>competenze</vt:lpstr>
      <vt:lpstr>Parametri</vt:lpstr>
      <vt:lpstr>Altissimo</vt:lpstr>
      <vt:lpstr>Alto</vt:lpstr>
      <vt:lpstr>competenze!Area_stampa</vt:lpstr>
      <vt:lpstr>Medio</vt:lpstr>
      <vt:lpstr>soggetti</vt:lpstr>
      <vt:lpstr>tipologiaattivita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Utente</cp:lastModifiedBy>
  <cp:lastPrinted>2024-02-09T11:08:08Z</cp:lastPrinted>
  <dcterms:created xsi:type="dcterms:W3CDTF">2014-07-11T10:05:14Z</dcterms:created>
  <dcterms:modified xsi:type="dcterms:W3CDTF">2024-02-15T08:40:33Z</dcterms:modified>
</cp:coreProperties>
</file>